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15600" windowHeight="11760" tabRatio="897"/>
  </bookViews>
  <sheets>
    <sheet name="ΕΞΩΦΥΛΛΟ" sheetId="36" r:id="rId1"/>
    <sheet name="ΚΤΙΡΙΑΚΑ" sheetId="57" r:id="rId2"/>
    <sheet name="ΑΚΙΝΗΤΑ" sheetId="4" r:id="rId3"/>
    <sheet name="ΕΞΟΠΛΙΣΜΟΣ" sheetId="11" r:id="rId4"/>
    <sheet name="ΟΧΗΜΑΤΑ ΕΙΔΙΚ. ΤΥΠΟΥ" sheetId="23" r:id="rId5"/>
    <sheet name="ΟΧΗΜΑΤΑ" sheetId="22" r:id="rId6"/>
    <sheet name="ΠΙΣΤΟΠ. ΠΟΙΟΤΗΤΑΣ" sheetId="16" r:id="rId7"/>
    <sheet name="ΕΞΟΠΛ. ΕΠΙΧΕΙΡ." sheetId="13" r:id="rId8"/>
    <sheet name="ΣΥΣΤ ΑΣΦΑΛΕΙΑΣ" sheetId="47" r:id="rId9"/>
    <sheet name="ΓΕΝ ΔΑΠ ΕΓΚ ΚΑΙ ΕΞΟΠΛ" sheetId="39" r:id="rId10"/>
    <sheet name="ΛΟΓΙΣΜΙΚΟ" sheetId="42" r:id="rId11"/>
    <sheet name="ΕΝΕΡΓ. ΠΡΟΒΟΛ. ΠΡΟΩΘ." sheetId="18" r:id="rId12"/>
    <sheet name="ΣΥΝΔΕΣΗ ΜΕ Ο.Κ.Ω" sheetId="45" r:id="rId13"/>
    <sheet name="ΑΣΦΑΛ. ΣΥΜΒΟΛ." sheetId="25" r:id="rId14"/>
    <sheet name="ΑΜΟΙΒΕΣ ΠΡΟΣΩΠΙΚΟΥ" sheetId="37" r:id="rId15"/>
    <sheet name="ΧΩΡΟΙ ΠΡΟΒΟΛΗΣ, ΔΟΚΙΜΗΣ" sheetId="43" r:id="rId16"/>
    <sheet name="ΕΡΓΑΣΙΕΣ ΠΡΑΣΙΝΟΥ" sheetId="51" r:id="rId17"/>
    <sheet name="ΕΞΟΠΛ ΨΥΧΡ. ΕΚΘΛ." sheetId="52" r:id="rId18"/>
    <sheet name="ΕΙΔΙΚΟΣ ΕΞΟΠΛΙΣΜΟΣ" sheetId="41" r:id="rId19"/>
    <sheet name="ΟΙΚΙΣΚΟΣ 40ΤΜ" sheetId="7" r:id="rId20"/>
    <sheet name="ΕΡΓΑ ΠΡΑΣΙΝΟΥ.-ΔΙΑΚΟΣΜ." sheetId="6" r:id="rId21"/>
    <sheet name="ΕΞΟΠΛΙΣΜ. ΑΝΑΨΥΧΗΣ" sheetId="50" r:id="rId22"/>
    <sheet name="ΕΡΓ. ΠΡΑΣΙΝΟΥ" sheetId="53" r:id="rId23"/>
    <sheet name="ΟΙΚΙΣΚΟΣ 20ΤΜ " sheetId="54" r:id="rId24"/>
    <sheet name="ΣΥΝΟΛΑ" sheetId="35" r:id="rId25"/>
  </sheets>
  <definedNames>
    <definedName name="_xlnm.Print_Area" localSheetId="0">ΕΞΩΦΥΛΛΟ!$A$1:$I$12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 i="4" l="1"/>
  <c r="F5" i="4"/>
  <c r="H296" i="57"/>
  <c r="H293" i="57"/>
  <c r="H292" i="57"/>
  <c r="H291" i="57"/>
  <c r="H290" i="57"/>
  <c r="H289" i="57"/>
  <c r="H288" i="57"/>
  <c r="H287" i="57"/>
  <c r="H286" i="57"/>
  <c r="H285" i="57"/>
  <c r="H284" i="57"/>
  <c r="H283" i="57"/>
  <c r="H282" i="57"/>
  <c r="H281" i="57"/>
  <c r="H280" i="57"/>
  <c r="H279" i="57"/>
  <c r="H278" i="57"/>
  <c r="H277" i="57"/>
  <c r="H276" i="57"/>
  <c r="H275" i="57"/>
  <c r="H274" i="57"/>
  <c r="H273" i="57"/>
  <c r="H272" i="57"/>
  <c r="H271" i="57"/>
  <c r="H270" i="57"/>
  <c r="H269" i="57"/>
  <c r="H268" i="57"/>
  <c r="H267" i="57"/>
  <c r="H266" i="57"/>
  <c r="H265" i="57"/>
  <c r="H263" i="57"/>
  <c r="H262" i="57"/>
  <c r="H261" i="57"/>
  <c r="H260" i="57"/>
  <c r="H259" i="57"/>
  <c r="H258" i="57"/>
  <c r="H257" i="57"/>
  <c r="H256" i="57"/>
  <c r="H255" i="57"/>
  <c r="H254" i="57"/>
  <c r="H253" i="57"/>
  <c r="H252" i="57"/>
  <c r="H251" i="57"/>
  <c r="H250" i="57"/>
  <c r="H249" i="57"/>
  <c r="H248" i="57"/>
  <c r="H247" i="57"/>
  <c r="H245" i="57"/>
  <c r="H244" i="57"/>
  <c r="H243" i="57"/>
  <c r="H242" i="57"/>
  <c r="H241" i="57"/>
  <c r="H240" i="57"/>
  <c r="H238" i="57"/>
  <c r="H237" i="57"/>
  <c r="H236" i="57"/>
  <c r="H234" i="57"/>
  <c r="H233" i="57"/>
  <c r="H232" i="57"/>
  <c r="H231" i="57"/>
  <c r="H230" i="57"/>
  <c r="H229" i="57"/>
  <c r="H228" i="57"/>
  <c r="H226" i="57"/>
  <c r="H225" i="57"/>
  <c r="H224" i="57"/>
  <c r="H223" i="57"/>
  <c r="H222" i="57"/>
  <c r="H221" i="57"/>
  <c r="H220" i="57"/>
  <c r="H219" i="57"/>
  <c r="H218" i="57"/>
  <c r="H217" i="57"/>
  <c r="H216" i="57"/>
  <c r="H215" i="57"/>
  <c r="H214" i="57"/>
  <c r="H212" i="57"/>
  <c r="H211" i="57"/>
  <c r="H210" i="57"/>
  <c r="H208" i="57"/>
  <c r="H207" i="57"/>
  <c r="H206" i="57"/>
  <c r="H205" i="57"/>
  <c r="H204" i="57"/>
  <c r="H203" i="57"/>
  <c r="H201" i="57"/>
  <c r="H200" i="57"/>
  <c r="H199" i="57"/>
  <c r="H198" i="57"/>
  <c r="H197" i="57"/>
  <c r="H196" i="57"/>
  <c r="H195" i="57"/>
  <c r="H194" i="57"/>
  <c r="H193" i="57"/>
  <c r="H192" i="57"/>
  <c r="H190" i="57"/>
  <c r="H189" i="57"/>
  <c r="H188" i="57"/>
  <c r="H187" i="57"/>
  <c r="H186" i="57"/>
  <c r="H185" i="57"/>
  <c r="H184" i="57"/>
  <c r="H183" i="57"/>
  <c r="H182" i="57"/>
  <c r="H180" i="57"/>
  <c r="H179" i="57"/>
  <c r="H178" i="57"/>
  <c r="H177" i="57"/>
  <c r="H176" i="57"/>
  <c r="H175" i="57"/>
  <c r="H174" i="57"/>
  <c r="H173" i="57"/>
  <c r="H171" i="57"/>
  <c r="H170" i="57"/>
  <c r="H169" i="57"/>
  <c r="H168" i="57"/>
  <c r="H167" i="57"/>
  <c r="H166" i="57"/>
  <c r="H165" i="57"/>
  <c r="H164" i="57"/>
  <c r="H163" i="57"/>
  <c r="H162" i="57"/>
  <c r="H161" i="57"/>
  <c r="H159" i="57"/>
  <c r="H158" i="57"/>
  <c r="H157" i="57"/>
  <c r="H156" i="57"/>
  <c r="H155" i="57"/>
  <c r="H154" i="57"/>
  <c r="H153" i="57"/>
  <c r="H152" i="57"/>
  <c r="H151" i="57"/>
  <c r="H150" i="57"/>
  <c r="H149" i="57"/>
  <c r="H148" i="57"/>
  <c r="H147" i="57"/>
  <c r="H146" i="57"/>
  <c r="H145" i="57"/>
  <c r="H144" i="57"/>
  <c r="H141" i="57"/>
  <c r="H140" i="57"/>
  <c r="H139" i="57"/>
  <c r="H138" i="57"/>
  <c r="H137" i="57"/>
  <c r="H136" i="57"/>
  <c r="H135" i="57"/>
  <c r="H134" i="57"/>
  <c r="H133" i="57"/>
  <c r="H132" i="57"/>
  <c r="H131" i="57"/>
  <c r="H130" i="57"/>
  <c r="H129" i="57"/>
  <c r="H128" i="57"/>
  <c r="H127" i="57"/>
  <c r="H126" i="57"/>
  <c r="H125" i="57"/>
  <c r="H124" i="57"/>
  <c r="H123" i="57"/>
  <c r="H122" i="57"/>
  <c r="H121" i="57"/>
  <c r="H120" i="57"/>
  <c r="H119" i="57"/>
  <c r="H118" i="57"/>
  <c r="H117" i="57"/>
  <c r="H116" i="57"/>
  <c r="H115" i="57"/>
  <c r="H114" i="57"/>
  <c r="H113" i="57"/>
  <c r="H112" i="57"/>
  <c r="H111" i="57"/>
  <c r="H110" i="57"/>
  <c r="H109" i="57"/>
  <c r="H108" i="57"/>
  <c r="H107" i="57"/>
  <c r="H106" i="57"/>
  <c r="H105" i="57"/>
  <c r="H102" i="57"/>
  <c r="H101" i="57"/>
  <c r="H100" i="57"/>
  <c r="H99" i="57"/>
  <c r="H98" i="57"/>
  <c r="H97" i="57"/>
  <c r="H96" i="57"/>
  <c r="H95" i="57"/>
  <c r="H94" i="57"/>
  <c r="H93" i="57"/>
  <c r="H92" i="57"/>
  <c r="H91" i="57"/>
  <c r="H90" i="57"/>
  <c r="H89" i="57"/>
  <c r="H88" i="57"/>
  <c r="H87" i="57"/>
  <c r="H86" i="57"/>
  <c r="H84" i="57"/>
  <c r="H83" i="57"/>
  <c r="H82" i="57"/>
  <c r="H81" i="57"/>
  <c r="H80" i="57"/>
  <c r="H79" i="57"/>
  <c r="H78" i="57"/>
  <c r="H77" i="57"/>
  <c r="H76" i="57"/>
  <c r="H75" i="57"/>
  <c r="H74" i="57"/>
  <c r="H73" i="57"/>
  <c r="H71" i="57"/>
  <c r="H70" i="57"/>
  <c r="H69" i="57"/>
  <c r="H68" i="57"/>
  <c r="H67" i="57"/>
  <c r="H66" i="57"/>
  <c r="H65" i="57"/>
  <c r="H63" i="57"/>
  <c r="H62" i="57"/>
  <c r="H61" i="57"/>
  <c r="H60" i="57"/>
  <c r="H59" i="57"/>
  <c r="H58" i="57"/>
  <c r="H57" i="57"/>
  <c r="H56" i="57"/>
  <c r="H55" i="57"/>
  <c r="H54" i="57"/>
  <c r="H53" i="57"/>
  <c r="H52" i="57"/>
  <c r="H51" i="57"/>
  <c r="H50" i="57"/>
  <c r="H47" i="57"/>
  <c r="H46" i="57"/>
  <c r="H45" i="57"/>
  <c r="H44" i="57"/>
  <c r="H43" i="57"/>
  <c r="H42" i="57"/>
  <c r="H41" i="57"/>
  <c r="H40" i="57"/>
  <c r="H39" i="57"/>
  <c r="H38" i="57"/>
  <c r="H37" i="57"/>
  <c r="H30" i="57"/>
  <c r="H35" i="57"/>
  <c r="H34" i="57"/>
  <c r="H33" i="57"/>
  <c r="H32" i="57"/>
  <c r="H31" i="57"/>
  <c r="H27" i="57"/>
  <c r="H26" i="57"/>
  <c r="H25" i="57"/>
  <c r="H24" i="57"/>
  <c r="H23" i="57"/>
  <c r="H22" i="57"/>
  <c r="H21" i="57"/>
  <c r="H20" i="57"/>
  <c r="H19" i="57"/>
  <c r="H18" i="57"/>
  <c r="H17" i="57"/>
  <c r="H16" i="57"/>
  <c r="H15" i="57"/>
  <c r="H14" i="57"/>
  <c r="H13" i="57"/>
  <c r="H12" i="57"/>
  <c r="H9" i="57"/>
  <c r="H8" i="57"/>
  <c r="H7" i="57"/>
  <c r="H6" i="57"/>
  <c r="H5" i="57"/>
  <c r="H294" i="57" l="1"/>
  <c r="F11" i="11"/>
  <c r="F10" i="11"/>
  <c r="G10" i="11" s="1"/>
  <c r="G9" i="11"/>
  <c r="F9" i="11"/>
  <c r="F8" i="11"/>
  <c r="G8" i="11" s="1"/>
  <c r="F7" i="11"/>
  <c r="F13" i="11"/>
  <c r="G13" i="11" s="1"/>
  <c r="F12" i="11"/>
  <c r="G12" i="11" s="1"/>
  <c r="F6" i="11"/>
  <c r="G6" i="11" s="1"/>
  <c r="F15" i="11"/>
  <c r="F14" i="11"/>
  <c r="G14" i="11" s="1"/>
  <c r="F5" i="11"/>
  <c r="G5" i="11" s="1"/>
  <c r="H12" i="11" l="1"/>
  <c r="G7" i="11"/>
  <c r="H7" i="11" s="1"/>
  <c r="H9" i="11"/>
  <c r="G11" i="11"/>
  <c r="H11" i="11" s="1"/>
  <c r="H5" i="11"/>
  <c r="H8" i="11"/>
  <c r="H10" i="11"/>
  <c r="H6" i="11"/>
  <c r="H13" i="11"/>
  <c r="H14" i="11"/>
  <c r="G15" i="11"/>
  <c r="H15" i="11" s="1"/>
  <c r="B30" i="35"/>
  <c r="B28" i="35"/>
  <c r="D17" i="35"/>
  <c r="B26" i="35"/>
  <c r="B25" i="35"/>
  <c r="B24" i="35"/>
  <c r="B23" i="35"/>
  <c r="B21" i="35"/>
  <c r="B20" i="35"/>
  <c r="B19" i="35"/>
  <c r="F5" i="37"/>
  <c r="H5" i="37" s="1"/>
  <c r="B17" i="35"/>
  <c r="B16" i="35"/>
  <c r="B15" i="35"/>
  <c r="B14" i="35"/>
  <c r="B13" i="35"/>
  <c r="B12" i="35"/>
  <c r="B11" i="35"/>
  <c r="B10" i="35"/>
  <c r="B9" i="35"/>
  <c r="B8" i="35"/>
  <c r="B7" i="35"/>
  <c r="B6" i="35"/>
  <c r="B5" i="35"/>
  <c r="F7" i="54" l="1"/>
  <c r="G7" i="54" s="1"/>
  <c r="F6" i="54"/>
  <c r="F5" i="54"/>
  <c r="F7" i="53"/>
  <c r="G7" i="53" s="1"/>
  <c r="F6" i="53"/>
  <c r="F5" i="53"/>
  <c r="F8" i="53" l="1"/>
  <c r="C28" i="35" s="1"/>
  <c r="G6" i="53"/>
  <c r="H6" i="53" s="1"/>
  <c r="F8" i="54"/>
  <c r="C30" i="35" s="1"/>
  <c r="G6" i="54"/>
  <c r="H6" i="54" s="1"/>
  <c r="H7" i="54"/>
  <c r="G5" i="54"/>
  <c r="G8" i="54" s="1"/>
  <c r="D30" i="35" s="1"/>
  <c r="H7" i="53"/>
  <c r="G5" i="53"/>
  <c r="F7" i="52"/>
  <c r="F6" i="52"/>
  <c r="G6" i="52" s="1"/>
  <c r="H6" i="52" s="1"/>
  <c r="F5" i="52"/>
  <c r="G5" i="52" s="1"/>
  <c r="F7" i="51"/>
  <c r="F6" i="51"/>
  <c r="G6" i="51" s="1"/>
  <c r="H6" i="51" s="1"/>
  <c r="F5" i="51"/>
  <c r="G5" i="51" s="1"/>
  <c r="F7" i="50"/>
  <c r="F6" i="50"/>
  <c r="G6" i="50" s="1"/>
  <c r="F5" i="50"/>
  <c r="F7" i="47"/>
  <c r="F6" i="47"/>
  <c r="G6" i="47" s="1"/>
  <c r="F5" i="47"/>
  <c r="F8" i="47" s="1"/>
  <c r="C11" i="35" s="1"/>
  <c r="F7" i="45"/>
  <c r="F6" i="45"/>
  <c r="G6" i="45" s="1"/>
  <c r="F5" i="45"/>
  <c r="F7" i="43"/>
  <c r="F6" i="43"/>
  <c r="G6" i="43" s="1"/>
  <c r="F5" i="43"/>
  <c r="F8" i="43" s="1"/>
  <c r="C19" i="35" s="1"/>
  <c r="F7" i="42"/>
  <c r="F6" i="42"/>
  <c r="G6" i="42" s="1"/>
  <c r="F5" i="42"/>
  <c r="F7" i="41"/>
  <c r="F6" i="41"/>
  <c r="G6" i="41" s="1"/>
  <c r="H6" i="41" s="1"/>
  <c r="F5" i="41"/>
  <c r="G5" i="41" s="1"/>
  <c r="F7" i="39"/>
  <c r="G7" i="39" s="1"/>
  <c r="F6" i="39"/>
  <c r="G6" i="39" s="1"/>
  <c r="F5" i="39"/>
  <c r="F7" i="37"/>
  <c r="H7" i="37" s="1"/>
  <c r="F6" i="37"/>
  <c r="F8" i="45" l="1"/>
  <c r="C15" i="35" s="1"/>
  <c r="F8" i="37"/>
  <c r="C17" i="35" s="1"/>
  <c r="G8" i="53"/>
  <c r="D28" i="35" s="1"/>
  <c r="F8" i="50"/>
  <c r="C26" i="35" s="1"/>
  <c r="H5" i="41"/>
  <c r="F8" i="42"/>
  <c r="C13" i="35" s="1"/>
  <c r="H5" i="54"/>
  <c r="H8" i="54" s="1"/>
  <c r="E30" i="35" s="1"/>
  <c r="H5" i="53"/>
  <c r="H8" i="53" s="1"/>
  <c r="E28" i="35" s="1"/>
  <c r="F8" i="39"/>
  <c r="C12" i="35" s="1"/>
  <c r="H7" i="39"/>
  <c r="G7" i="42"/>
  <c r="H7" i="42" s="1"/>
  <c r="F8" i="52"/>
  <c r="C21" i="35" s="1"/>
  <c r="G7" i="52"/>
  <c r="H7" i="52" s="1"/>
  <c r="H5" i="52"/>
  <c r="G7" i="51"/>
  <c r="G8" i="51" s="1"/>
  <c r="D20" i="35" s="1"/>
  <c r="H5" i="51"/>
  <c r="F8" i="51"/>
  <c r="C20" i="35" s="1"/>
  <c r="G7" i="50"/>
  <c r="H7" i="50" s="1"/>
  <c r="G5" i="50"/>
  <c r="H5" i="50" s="1"/>
  <c r="H6" i="50"/>
  <c r="G7" i="47"/>
  <c r="H7" i="47" s="1"/>
  <c r="G5" i="47"/>
  <c r="H5" i="47" s="1"/>
  <c r="H6" i="47"/>
  <c r="G7" i="45"/>
  <c r="H7" i="45" s="1"/>
  <c r="G5" i="45"/>
  <c r="H5" i="45" s="1"/>
  <c r="H6" i="45"/>
  <c r="G7" i="43"/>
  <c r="H7" i="43" s="1"/>
  <c r="G5" i="43"/>
  <c r="H6" i="43"/>
  <c r="G5" i="42"/>
  <c r="H6" i="42"/>
  <c r="G7" i="41"/>
  <c r="H7" i="41" s="1"/>
  <c r="H8" i="41" s="1"/>
  <c r="E23" i="35" s="1"/>
  <c r="F8" i="41"/>
  <c r="C23" i="35" s="1"/>
  <c r="G5" i="39"/>
  <c r="H6" i="39"/>
  <c r="H6" i="37"/>
  <c r="H8" i="37" s="1"/>
  <c r="E17" i="35" s="1"/>
  <c r="F7" i="25"/>
  <c r="F6" i="25"/>
  <c r="F5" i="25"/>
  <c r="F8" i="25" s="1"/>
  <c r="C16" i="35" s="1"/>
  <c r="F7" i="23"/>
  <c r="G7" i="23" s="1"/>
  <c r="H7" i="23" s="1"/>
  <c r="F6" i="23"/>
  <c r="G6" i="23" s="1"/>
  <c r="H6" i="23" s="1"/>
  <c r="F5" i="23"/>
  <c r="F7" i="22"/>
  <c r="F6" i="22"/>
  <c r="F5" i="22"/>
  <c r="F7" i="18"/>
  <c r="F6" i="18"/>
  <c r="F5" i="18"/>
  <c r="F7" i="16"/>
  <c r="G7" i="16" s="1"/>
  <c r="H7" i="16" s="1"/>
  <c r="F6" i="16"/>
  <c r="G6" i="16" s="1"/>
  <c r="H6" i="16" s="1"/>
  <c r="F5" i="16"/>
  <c r="F7" i="13"/>
  <c r="F6" i="13"/>
  <c r="F5" i="13"/>
  <c r="F17" i="11"/>
  <c r="G17" i="11" s="1"/>
  <c r="H17" i="11" s="1"/>
  <c r="F16" i="11"/>
  <c r="F7" i="7"/>
  <c r="G7" i="7" s="1"/>
  <c r="H7" i="7" s="1"/>
  <c r="F6" i="7"/>
  <c r="G6" i="7" s="1"/>
  <c r="H6" i="7" s="1"/>
  <c r="F5" i="7"/>
  <c r="F7" i="6"/>
  <c r="G7" i="6" s="1"/>
  <c r="H7" i="6" s="1"/>
  <c r="F6" i="6"/>
  <c r="G6" i="6" s="1"/>
  <c r="H6" i="6" s="1"/>
  <c r="F5" i="6"/>
  <c r="F7" i="4"/>
  <c r="F6" i="4"/>
  <c r="G16" i="11" l="1"/>
  <c r="F18" i="11"/>
  <c r="G8" i="41"/>
  <c r="D23" i="35" s="1"/>
  <c r="H7" i="51"/>
  <c r="F8" i="13"/>
  <c r="C10" i="35" s="1"/>
  <c r="F8" i="18"/>
  <c r="C14" i="35" s="1"/>
  <c r="F8" i="22"/>
  <c r="C8" i="35" s="1"/>
  <c r="G8" i="52"/>
  <c r="D21" i="35" s="1"/>
  <c r="H8" i="52"/>
  <c r="E21" i="35" s="1"/>
  <c r="H8" i="51"/>
  <c r="E20" i="35" s="1"/>
  <c r="H8" i="50"/>
  <c r="E26" i="35" s="1"/>
  <c r="G8" i="50"/>
  <c r="D26" i="35" s="1"/>
  <c r="H8" i="47"/>
  <c r="E11" i="35" s="1"/>
  <c r="G8" i="47"/>
  <c r="D11" i="35" s="1"/>
  <c r="H8" i="45"/>
  <c r="E15" i="35" s="1"/>
  <c r="G8" i="45"/>
  <c r="D15" i="35" s="1"/>
  <c r="H5" i="43"/>
  <c r="H8" i="43" s="1"/>
  <c r="E19" i="35" s="1"/>
  <c r="G8" i="43"/>
  <c r="D19" i="35" s="1"/>
  <c r="H5" i="42"/>
  <c r="H8" i="42" s="1"/>
  <c r="E13" i="35" s="1"/>
  <c r="G8" i="42"/>
  <c r="D13" i="35" s="1"/>
  <c r="G8" i="39"/>
  <c r="D12" i="35" s="1"/>
  <c r="H5" i="39"/>
  <c r="H8" i="39" s="1"/>
  <c r="E12" i="35" s="1"/>
  <c r="G7" i="25"/>
  <c r="H7" i="25" s="1"/>
  <c r="G6" i="25"/>
  <c r="H6" i="25" s="1"/>
  <c r="G5" i="25"/>
  <c r="G5" i="23"/>
  <c r="G8" i="23" s="1"/>
  <c r="D7" i="35" s="1"/>
  <c r="F8" i="23"/>
  <c r="C7" i="35" s="1"/>
  <c r="G7" i="22"/>
  <c r="H7" i="22" s="1"/>
  <c r="G6" i="22"/>
  <c r="H6" i="22" s="1"/>
  <c r="G5" i="22"/>
  <c r="G7" i="18"/>
  <c r="H7" i="18" s="1"/>
  <c r="G6" i="18"/>
  <c r="H6" i="18" s="1"/>
  <c r="G5" i="18"/>
  <c r="G5" i="16"/>
  <c r="G8" i="16" s="1"/>
  <c r="D9" i="35" s="1"/>
  <c r="F8" i="16"/>
  <c r="C9" i="35" s="1"/>
  <c r="H7" i="13"/>
  <c r="G7" i="13"/>
  <c r="G6" i="13"/>
  <c r="H6" i="13" s="1"/>
  <c r="G5" i="13"/>
  <c r="C6" i="35"/>
  <c r="G5" i="7"/>
  <c r="G8" i="7" s="1"/>
  <c r="D24" i="35" s="1"/>
  <c r="F8" i="7"/>
  <c r="C24" i="35" s="1"/>
  <c r="G5" i="6"/>
  <c r="G8" i="6" s="1"/>
  <c r="D25" i="35" s="1"/>
  <c r="F8" i="6"/>
  <c r="C25" i="35" s="1"/>
  <c r="G7" i="4"/>
  <c r="H7" i="4" s="1"/>
  <c r="G6" i="4"/>
  <c r="H6" i="4" s="1"/>
  <c r="H16" i="11" l="1"/>
  <c r="H18" i="11" s="1"/>
  <c r="G18" i="11"/>
  <c r="D6" i="35" s="1"/>
  <c r="G8" i="25"/>
  <c r="D16" i="35" s="1"/>
  <c r="H5" i="25"/>
  <c r="H8" i="25" s="1"/>
  <c r="E16" i="35" s="1"/>
  <c r="H5" i="23"/>
  <c r="H8" i="23" s="1"/>
  <c r="E7" i="35" s="1"/>
  <c r="G8" i="22"/>
  <c r="D8" i="35" s="1"/>
  <c r="H5" i="22"/>
  <c r="H8" i="22" s="1"/>
  <c r="E8" i="35" s="1"/>
  <c r="G8" i="18"/>
  <c r="D14" i="35" s="1"/>
  <c r="H5" i="18"/>
  <c r="H8" i="18" s="1"/>
  <c r="E14" i="35" s="1"/>
  <c r="H5" i="16"/>
  <c r="H8" i="16" s="1"/>
  <c r="E9" i="35" s="1"/>
  <c r="G8" i="13"/>
  <c r="D10" i="35" s="1"/>
  <c r="H5" i="13"/>
  <c r="H8" i="13" s="1"/>
  <c r="E10" i="35" s="1"/>
  <c r="E6" i="35"/>
  <c r="H5" i="7"/>
  <c r="H8" i="7" s="1"/>
  <c r="E24" i="35" s="1"/>
  <c r="H5" i="6"/>
  <c r="H8" i="6" s="1"/>
  <c r="E25" i="35" s="1"/>
  <c r="G8" i="4" l="1"/>
  <c r="D5" i="35" s="1"/>
  <c r="D31" i="35" s="1"/>
  <c r="F8" i="4"/>
  <c r="C5" i="35" s="1"/>
  <c r="C31" i="35" s="1"/>
  <c r="H5" i="4" l="1"/>
  <c r="H8" i="4" s="1"/>
  <c r="E5" i="35" s="1"/>
  <c r="E31" i="35" s="1"/>
</calcChain>
</file>

<file path=xl/sharedStrings.xml><?xml version="1.0" encoding="utf-8"?>
<sst xmlns="http://schemas.openxmlformats.org/spreadsheetml/2006/main" count="1106" uniqueCount="659">
  <si>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</si>
  <si>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</si>
  <si>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</si>
  <si>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</si>
  <si>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</si>
  <si>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</si>
  <si>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</si>
  <si>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</si>
  <si>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</si>
  <si>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ΟΜΑΔΑ ΕΡΓΑΣΙΩΝ</t>
  </si>
  <si>
    <t>ΚΑΤΗΓΟΡΙΑ ΔΑΠΑΝΗΣ</t>
  </si>
  <si>
    <t>ΕΙΔΟΣ ΕΡΓΑΣΙΑΣ</t>
  </si>
  <si>
    <t>Μ.Μ.</t>
  </si>
  <si>
    <t>ΤΙΜΗ ΜΟΝΑΔΟΣ</t>
  </si>
  <si>
    <t>ΠΟΣΟΤΗΤΑ</t>
  </si>
  <si>
    <t>ΟΜΑΔΑ Α</t>
  </si>
  <si>
    <t>Υ.01</t>
  </si>
  <si>
    <t>Ισοπεδώσεις-Διαμορφώσεις</t>
  </si>
  <si>
    <t>Υ.02</t>
  </si>
  <si>
    <t>Σύνδεση με δίκτυο ΔΕΗ *</t>
  </si>
  <si>
    <t>ΚΑ</t>
  </si>
  <si>
    <t>Υ.03</t>
  </si>
  <si>
    <t>Σύνδεση με δίκτυο ΟΤΕ *</t>
  </si>
  <si>
    <t>Υ.04</t>
  </si>
  <si>
    <t>Υ.05</t>
  </si>
  <si>
    <t>Σύνδεση με δίκτυο αποχέτευσης *</t>
  </si>
  <si>
    <t>ΟΜΑΔΑ Β</t>
  </si>
  <si>
    <t>ΠΧ.01</t>
  </si>
  <si>
    <t>ΠΧ.02</t>
  </si>
  <si>
    <t>ΠΧ.03</t>
  </si>
  <si>
    <t>ΠΧ.04</t>
  </si>
  <si>
    <t>ΠΧ.05</t>
  </si>
  <si>
    <t>ΠΧ.06</t>
  </si>
  <si>
    <t>ΠΧ.07</t>
  </si>
  <si>
    <t>ΟΜΑΔΑ Γ</t>
  </si>
  <si>
    <t>Γενικές εκσκαφές βραχώδεις</t>
  </si>
  <si>
    <t>Επιχώσεις με προιόντα εκσκαφής</t>
  </si>
  <si>
    <t>Άοπλο σκυρόδεμα δαπέδων</t>
  </si>
  <si>
    <t>Σενάζ δρομικά</t>
  </si>
  <si>
    <t>μ.μ.</t>
  </si>
  <si>
    <t>Σενάζ μπατικά</t>
  </si>
  <si>
    <t>ΟΜΑΔΑ Δ</t>
  </si>
  <si>
    <t>Αργολιθ/μές δι' ασβεστ/ματος</t>
  </si>
  <si>
    <t>Πλινθοδομές δρομικές</t>
  </si>
  <si>
    <t>Πλινθοδομές μπατικές</t>
  </si>
  <si>
    <t>Τσιμεντολιθοδομές</t>
  </si>
  <si>
    <t>Τοίχοι γυψοσανίδων απλοί</t>
  </si>
  <si>
    <t>Επιχρίσματα χωριάτικου τύπου</t>
  </si>
  <si>
    <t>Ξύλινα διαζώματα αργολιθοδομών με βερνικόχρωμα</t>
  </si>
  <si>
    <t>μ.μ</t>
  </si>
  <si>
    <t>Βιομηχανικό δάπεδο</t>
  </si>
  <si>
    <t>ΟΜΑΔΑ Ε</t>
  </si>
  <si>
    <t>Σιδερένιες πόρτες</t>
  </si>
  <si>
    <t>Σιδερένια παράθυρα</t>
  </si>
  <si>
    <t>Ντουλάπια κουζίνας από συμπαγή ξυλεία</t>
  </si>
  <si>
    <t>10.01</t>
  </si>
  <si>
    <t>10.02</t>
  </si>
  <si>
    <t>Θερμομόνωση κατακόρυφων επιφανειών</t>
  </si>
  <si>
    <t>10.03</t>
  </si>
  <si>
    <t>Υγρομόνωση τοιχείων υπογείου</t>
  </si>
  <si>
    <t>ΟΜΑΔΑ ΣΤ</t>
  </si>
  <si>
    <t>11.01</t>
  </si>
  <si>
    <t>11.02</t>
  </si>
  <si>
    <t>12.01</t>
  </si>
  <si>
    <t>12.02</t>
  </si>
  <si>
    <t>14.01</t>
  </si>
  <si>
    <t>14.02</t>
  </si>
  <si>
    <t>14.03</t>
  </si>
  <si>
    <t>14.04</t>
  </si>
  <si>
    <t>15.01</t>
  </si>
  <si>
    <t>15.02</t>
  </si>
  <si>
    <t>Ξύλινη στέγη αυτοφερόμενη με κεραμίδια</t>
  </si>
  <si>
    <t>15.03</t>
  </si>
  <si>
    <t>16.01</t>
  </si>
  <si>
    <t>16.02</t>
  </si>
  <si>
    <t>16.03</t>
  </si>
  <si>
    <t>16.04</t>
  </si>
  <si>
    <t>16.05</t>
  </si>
  <si>
    <t>16.06</t>
  </si>
  <si>
    <t>16.07</t>
  </si>
  <si>
    <t>17.01</t>
  </si>
  <si>
    <t>17.02</t>
  </si>
  <si>
    <t>17.03</t>
  </si>
  <si>
    <t>Πλαστικά σπατουλαριστά</t>
  </si>
  <si>
    <t>17.04</t>
  </si>
  <si>
    <t>Τσιμεντοχρώματα</t>
  </si>
  <si>
    <t>18.01</t>
  </si>
  <si>
    <t>αποκ</t>
  </si>
  <si>
    <t>18.02</t>
  </si>
  <si>
    <t>Τζάκι με καπνοδόχο (κτιστό)</t>
  </si>
  <si>
    <t>18.03</t>
  </si>
  <si>
    <t>ΟΜΑΔΑ Ζ</t>
  </si>
  <si>
    <t>20.01</t>
  </si>
  <si>
    <t>20.02</t>
  </si>
  <si>
    <t>20.03</t>
  </si>
  <si>
    <t>ΟΜΑΔΑ Η</t>
  </si>
  <si>
    <t>21.01</t>
  </si>
  <si>
    <t>21.02</t>
  </si>
  <si>
    <t>μ2</t>
  </si>
  <si>
    <t>21.03</t>
  </si>
  <si>
    <t>ΠΕΡΙΓΡΑΦΗ ΔΑΠΑΝΗΣ</t>
  </si>
  <si>
    <t>17.05</t>
  </si>
  <si>
    <r>
      <t>Μ.Μ. (m</t>
    </r>
    <r>
      <rPr>
        <b/>
        <vertAlign val="superscript"/>
        <sz val="10"/>
        <rFont val="Calibri"/>
        <family val="2"/>
        <charset val="161"/>
      </rPr>
      <t>2</t>
    </r>
    <r>
      <rPr>
        <b/>
        <sz val="10"/>
        <rFont val="Calibri"/>
        <family val="2"/>
        <charset val="161"/>
      </rPr>
      <t>)</t>
    </r>
  </si>
  <si>
    <r>
      <t>Μ.Μ. (π.χ. τεμ, m</t>
    </r>
    <r>
      <rPr>
        <b/>
        <vertAlign val="superscript"/>
        <sz val="10"/>
        <rFont val="Calibri"/>
        <family val="2"/>
        <charset val="161"/>
      </rPr>
      <t>2</t>
    </r>
    <r>
      <rPr>
        <b/>
        <sz val="10"/>
        <rFont val="Calibri"/>
        <family val="2"/>
        <charset val="161"/>
      </rPr>
      <t>)</t>
    </r>
  </si>
  <si>
    <t>Μ.Μ. (τεμ)</t>
  </si>
  <si>
    <t>Μ.Μ. (τεμ.)</t>
  </si>
  <si>
    <t>Μ.Μ. (π.χ. τεμ.)</t>
  </si>
  <si>
    <t>(Είδος, τύπος)</t>
  </si>
  <si>
    <t>(ΣΤΟΙΧΕΙΑ ΠΡΟΣΩΠΙΚΟΥ)</t>
  </si>
  <si>
    <t>Προυπολογισμός κτιριακών εργασιών (σύνολα από το προηγούμενο αναλυτικό φύλλο)</t>
  </si>
  <si>
    <t>Αγορά, κατασκευή ή βελτίωση ακινήτου</t>
  </si>
  <si>
    <t>Αγορά γής</t>
  </si>
  <si>
    <t>…..........</t>
  </si>
  <si>
    <t xml:space="preserve">Αγορά, (συμπεριλαμβανομένης της μεταφοράς και εγκατάστασης) εξοπλισμού και ο εξοπλισμός εργαστηρίων στο βαθμό που εξυπηρετεί τη λειτουργία της επένδυσης. </t>
  </si>
  <si>
    <t>Αγορά καινούργιων οχημάτων</t>
  </si>
  <si>
    <t>Αγορά οχημάτων ειδικού τύπου</t>
  </si>
  <si>
    <t>Απόκτηση πιστοποιητικών διασφάλισης ποιότητας</t>
  </si>
  <si>
    <t>Δαπάνες εξοπλισμού επιχείρησης, όπως αγορά fax, τηλεφωνικών εγκαταστάσεων, δικτύων ενδοεπικοινωνίας, ηλεκτρονικών υπολογιστών, λογισμικών, περιφερειακών μηχανημάτων και φωτοτυπικών.</t>
  </si>
  <si>
    <t>Δαπάνες συστημάτων ασφαλείας εγκαταστάσεων, συστημάτων πυροσβεστικής προστασίας εγκαταστάσεων.</t>
  </si>
  <si>
    <t>Γενικές δαπάνες συνδεόμενες με τις εγκαταστάσεις και τον εξοπλισμό της μονάδας</t>
  </si>
  <si>
    <t>Δαπάνες όπως απόκτηση ή ανάπτυξη λογισμικού και αποκτήσεις διπλωμάτων ευρεσιτεχνίας, αδειών, δικαιωμάτων διανοητικής ιδιοκτησίας, εμπορικών σημάτων, δημιουργία αναγνωρίσιμου σήματος (ετικέτας) του προϊόντος, έρευνα. αγοράς για τη διαμόρφωση της εικόνας του προϊόντος (συσκευασία, σήμανση).</t>
  </si>
  <si>
    <t xml:space="preserve">Δαπάνες προβολής, όπως ιστοσελίδα, έντυπα, διαφήμιση και συμμετοχή σε εκθέσεις </t>
  </si>
  <si>
    <t xml:space="preserve">Δαπάνες σύνδεσης με Οργανισμούς Κοινής Ωφέλειας (ΟΚΩ) </t>
  </si>
  <si>
    <t>Δαπάνες σύνδεσης με Οργανισμούς Κοινής Ωφέλειας (ΟΚΩ) όπως ενδεικτικά ΔΕΗ, ύδρευση, αποχέτευση, τηλεφωνοδότηση κλπ, εντός των ορίων του οικοπέδου. Στις περιπτώσεις πράξεων που ενισχύονται βάσει των κανονισμών (ΕΕ) 651/2014 (άρθρο 14)   οι ανωτέρω δαπάνες δεν είναι επιλέξιμες.</t>
  </si>
  <si>
    <t>Ασφαλιστήριο συμβόλαιο κατά παντός κινδύνου</t>
  </si>
  <si>
    <t>Ασφαλιστήριο συμβόλαιο κατά παντός κινδύνου, κατά τη διάρκεια των εργασιών της επένδυσης (υποχρεωτική ασφάλιση). Στις περιπτώσεις πράξεων που ενισχύονται βάσει των κανονισμών (ΕΕ) 651/2014 (άρθρο 14) οι ανωτέρω δαπάνες δεν είναι επιλέξιμες.</t>
  </si>
  <si>
    <t>Αμοιβές προσωπικού</t>
  </si>
  <si>
    <r>
      <t xml:space="preserve">Αμοιβές προσωπικού, συμπεριλαμβανομένων των επιβαρύνσεων της κοινωνικής ασφάλισης, πληρωτέες από τον δικαιούχο στο προσωπικό του, εφόσον αυτό προσελήφθη, για να εργασθεί αποκλειστικά για την υλοποίηση της επένδυσης και να απολυθεί με την ολοκλήρωσή του, </t>
    </r>
    <r>
      <rPr>
        <b/>
        <sz val="12"/>
        <color theme="1"/>
        <rFont val="Calibri"/>
        <family val="2"/>
        <charset val="161"/>
        <scheme val="minor"/>
      </rPr>
      <t>σε περίπτωση αυτεπιστασίας</t>
    </r>
    <r>
      <rPr>
        <sz val="12"/>
        <color theme="1"/>
        <rFont val="Calibri"/>
        <family val="2"/>
        <charset val="161"/>
        <scheme val="minor"/>
      </rPr>
      <t>. Στις περιπτώσεις πράξεων που ενισχύονται βάσει των κανονισμών (ΕΕ) 651/2014 (άρθρο 14)   οι ανωτέρω δαπάνες δεν είναι επιλέξιμες.</t>
    </r>
  </si>
  <si>
    <t xml:space="preserve">Η αγορά συγκροτήματος ψυχρής έκθλιψης Ελαιολάδου, μέχρι του ποσού των 30.000. Η δαπάνη αυτή αφορά αποκλειστικά ενεργούς ή επαγγελματίες αγρότες, μόνο για την ιδία παραγωγή τους  και το τελικό προϊόν θα πρέπει να είναι τυποποιημένο σε συσκευασίες μέχρι πέντε (5) λίτρων. </t>
  </si>
  <si>
    <t>Δαπάνες ειδικού εξοπλισμού όπως η αγορά- κατασκευή παραδοσιακών ξύλινων σκαφών, λοιπών σκαφών για εξυπηρέτηση τουριστικών δραστηριοτήτων, αγορά αλόγων για δραστηριότητες περιήγησης, αγορά οχημάτων μεταφοράς πελατών για τις επιχειρήσεις εναλλακτικού/θεματικού τουρισμού και εφόσον τεκμηριώνεται πλήρως η αναγκαιότητά τους και μέχρι του ποσού των 30.000€ για τα οχήματα αυτά.</t>
  </si>
  <si>
    <t>Κατασκευή οικίσκου – αποθήκης για τις ανάγκες φύλαξης – εξυπηρέτησης της επένδυσης, μέχρι 40 τ.μ, μόνο για επενδύσεις τουριστικών καταλυμάτων</t>
  </si>
  <si>
    <t>Δαπάνες Κατασκευής οικίσκου – αποθήκης ( μέχρι 40 τμ) για επενδύσεις τουριστικών καταλυμάτων
 (Αφορά Υποδράσεις 19.2.2.3 και 19.2.3.3 )</t>
  </si>
  <si>
    <t>Έργα πρασίνου καθώς και έργα διακόσμησης 
 (Αφορά Υποδράσεις 19.2.2.3 και 19.2.3.3 )</t>
  </si>
  <si>
    <t>Έργα πρασίνου καθώς και έργα διακόσμησης (εφόσον αποτελούν λειτουργικό τμήμα της επιχείρησης).</t>
  </si>
  <si>
    <t>Εξοπλισμός αναψυχής πελατών και συγκεκριμένα αναπαραγωγής ήχου και εικόνας
 (Αφορά Υποδράσεις 19.2.2.3 και 19.2.3.3 )</t>
  </si>
  <si>
    <t>Εργασίες πράσινου (δενδροφυτεύσεις, γκαζόν, κ.λπ.) εφόσον αποτελούν λειτουργικό τμήμα της επιχείρησης.</t>
  </si>
  <si>
    <t>ΣΥΝΟΛΙΚΟΣ ΠΡΟΥΠΟΛΟΓΙΣΜΟΣ ΑΙΤΗΣΗΣ</t>
  </si>
  <si>
    <t xml:space="preserve">ΕΠΙΛΕΞΙΜΕΣ ΔΑΠΑΝΕΣ ΓΙΑ ΟΛΕΣ ΤΙΣ ΥΠΟΔΡΑΣΕΙΣ ΕΚΤΟΣ 19.2.1.1. </t>
  </si>
  <si>
    <t>ΕΙΔΙΚΕΣ ΠΕΡΙΠΤΩΣΕΙΣ ΕΠΙΛΕΞΙΜΩΝ ΔΑΠΑΝΩΝ</t>
  </si>
  <si>
    <t>ΓΕΝΙΚΟ ΣΥΝΟΛΟ ΠΡΟΥΠΟΛΟΓΙΣΜΟΥ ΑΙΤΗΣΗΣ ΣΤΗΡΙΞΗΣ</t>
  </si>
  <si>
    <t>Απόκτηση πιστοποιητικών διασφάλισης ποιότητας, τα οποία είναι αναγνωρισμένα από διεθνή ή εθνικά πρότυπα. Στις δαπάνες αυτές περιλαμβάνονται οι δαπάνες συμβούλου και πιστοποίησης.
Στις περιπτώσεις ενισχύσεων που χορηγούνται δυνάμει του άρθρου 14 του ΚΑΝ 651/2014, προκειμένου να πληρείται η απαίτηση περί χαρακτήρα κινήτρου δεν είναι επιλέξιμες οι δαπάνες που αφορούν σε Εφαρμογή συστημάτων διαχείρισης και ποιοτικών σημάτων που είναι υποχρεωτικά από την κείμενη νομοθεσία να διαθέτουν οι προς ενίσχυση επιχειρήσεις.</t>
  </si>
  <si>
    <r>
      <t xml:space="preserve">Γενικές δαπάνες συνδεόμενες με τις εγκαταστάσεις και τον εξοπλισμό της μονάδας, όπως αμοιβές αρχιτεκτόνων, </t>
    </r>
    <r>
      <rPr>
        <b/>
        <sz val="12"/>
        <color theme="1"/>
        <rFont val="Calibri"/>
        <family val="2"/>
        <charset val="161"/>
        <scheme val="minor"/>
      </rPr>
      <t>μηχανικών και συμβούλων</t>
    </r>
    <r>
      <rPr>
        <sz val="12"/>
        <color theme="1"/>
        <rFont val="Calibri"/>
        <family val="2"/>
        <charset val="161"/>
        <scheme val="minor"/>
      </rPr>
      <t xml:space="preserve">, αμοιβές για συμβουλές σχετικά με την περιβαλλοντική και οικονομική βιωσιμότητα, συμπεριλαμβανομένων των δαπανών για μελέτες σκοπιμότητας. Οι δαπάνες αυτές δεν μπορούν να υπερβαίνουν το 10% του Συνολικού Κόστους της πράξης. Από τις ανωτέρω δαπάνες όταν γίνεται χρήση του αρ. 14 του Καν. Ε.Ε. 651/2014, επιλέξιμες δύναται να είναι μόνο όσες πληρούν τις προϋποθέσεις του Άρθρου 4 σημείο II Γii9 της πρόσκλησης και μπορεί να θεωρηθούν άυλα στοιχεία ενεργητικού. Επίσης στις δαπάνες αυτές δύναται να συμπεριλαμβάνεται και </t>
    </r>
    <r>
      <rPr>
        <b/>
        <sz val="12"/>
        <color theme="1"/>
        <rFont val="Calibri"/>
        <family val="2"/>
        <charset val="161"/>
        <scheme val="minor"/>
      </rPr>
      <t>συμβουλευτικές υπηρεσίες για την υποβολή και την τεχνική υποστήριξη της αίτησης στήριξης.</t>
    </r>
    <r>
      <rPr>
        <sz val="12"/>
        <color theme="1"/>
        <rFont val="Calibri"/>
        <family val="2"/>
        <charset val="161"/>
        <scheme val="minor"/>
      </rPr>
      <t xml:space="preserve"> Στις περιπτώσεις πράξεων που ενισχύονται βάσει των κανονισμών (ΕΕ) 651/2014 οι δαπάνες συμβουλευτικών υπηρεσιών για την υποβολή και την τεχνική υποστήριξη της αίτησης στήριξης δεν είναι επιλέξιμες.</t>
    </r>
  </si>
  <si>
    <t>Δαπάνες που σχετίζονται με την διαμόρφωση χώρων προβολής, δοκιμής των προϊόντων της επιχείρησης  καθώς και του αντίστοιχου εξοπλισμού (όπως εξοπλισμός αναπαραγωγής ήχου και εικόνας) που απαιτείται σε περίπτωση που η επιχείρηση διατηρεί ή δημιουργεί χώρο  επισκέψιμο για το κοινό και επιχειρηματίες.
Στις περιπτώσεις πράξεων που ενισχύονται βάσει του Καν. ΕΕ 1407/2013 θα πρέπει οπωσδήποτε να πληροίτε το σημείο Ι.Α.2 του άρθρου 4 της πρόσκλησης.</t>
  </si>
  <si>
    <t>Εργασίες πράσινου δενδροφυτεύσεις, γκαζόν, καθώς και έργα διακόσμησης (εντός του λειτουργικού χώρου της επιχείρησης) σε περίπτωση που η επιχείρηση διατηρεί ή δημιουργεί χώρο  επισκέψιμο για το κοινό και επιχειρηματίες.
Στις περιπτώσεις πράξεων που ενισχύονται βάσει του Καν. ΕΕ 1407/2013 θα πρέπει οπωσδήποτε να πληροίτε το σημείο Ι.Α.2 του άρθρου 4 της πρόσκλησης.</t>
  </si>
  <si>
    <t>Δαπάνες προβολής, όπως ιστοσελίδα, έντυπα, διαφήμιση και συμμετοχή σε εκθέσεις και μέχρι το 10% του συνολικού κόστους της πράξης. Στις περιπτώσεις πράξεων που ενισχύονται βάσει των κανονισμών (ΕΕ) 651/2014 (άρθρο 14)   οι ανωτέρω δαπάνες δεν είναι επιλέξιμες.
Όσον αφορά στην υποδράση  19.2.2.3  ορίζεται το ποσό των είκοσι χιλιάδων ΕΥΡΩ (20.000 ΕΥΡΩ)  ως μέγιστο όριο επιλέξιμων δαπανών σε περιπτώσεις δικαιούχων που υποβάλλουν πρόταση η οποία θα αφορά αποκλειστικά δαπάνες προβολής της περιοχής (όπως ιστοσελίδα, συμμετοχή σε εκθέσεις κλπ) και δεν θα περιλαμβάνει κατασκευή ή βελτίωση κτιριακών υποδομών.</t>
  </si>
  <si>
    <t>Κατασκευή Βόθρου</t>
  </si>
  <si>
    <t>Περίφραξη συμπαγής με κάγκελο (1,00μ σκυρόδεμα)</t>
  </si>
  <si>
    <t>Περίφραξη συμπαγής με σίτα (1,00μ σκυρόδεμα)</t>
  </si>
  <si>
    <t>Περίφραξη με σενάζ (20cm σκυρόδεμα), σίτα και πασσάλους</t>
  </si>
  <si>
    <t>Περίφραξη με σίτα και πασσάλους</t>
  </si>
  <si>
    <t>Ασφαλτόστρωση Α265 με ασφαλτική προεπάλειψη</t>
  </si>
  <si>
    <r>
      <t>μ</t>
    </r>
    <r>
      <rPr>
        <vertAlign val="superscript"/>
        <sz val="8"/>
        <rFont val="Arial"/>
        <family val="2"/>
        <charset val="161"/>
      </rPr>
      <t>2</t>
    </r>
  </si>
  <si>
    <t>Εσωτερική οδοποιία υπόβαση 10 εκ. (αμμοχάλικο και 5 εκ. 3Α)</t>
  </si>
  <si>
    <t>ΠΧ.08</t>
  </si>
  <si>
    <t>Διαμόρφωση χώρου με χαλίκι 3Α</t>
  </si>
  <si>
    <t>ΠΧ.09</t>
  </si>
  <si>
    <t>Πλακοστρώσεις</t>
  </si>
  <si>
    <t>ΠΧ.10</t>
  </si>
  <si>
    <t>Κράσπεδα</t>
  </si>
  <si>
    <t>ΠΧ.11</t>
  </si>
  <si>
    <t>Επίστρωση με απλό κυβόλιθο</t>
  </si>
  <si>
    <t>ΠΧ.12</t>
  </si>
  <si>
    <t>Πλάκες πεζοδρομίου (40*40)</t>
  </si>
  <si>
    <t>ΠΧ.13</t>
  </si>
  <si>
    <t>ΠΧ.14</t>
  </si>
  <si>
    <t>ΠΧ.15</t>
  </si>
  <si>
    <t>Φύτευση χλοοτάπητα</t>
  </si>
  <si>
    <t>ΠΧ.16</t>
  </si>
  <si>
    <t>Γενικές εκσκαφές γαιώδεις</t>
  </si>
  <si>
    <r>
      <t>μ</t>
    </r>
    <r>
      <rPr>
        <vertAlign val="superscript"/>
        <sz val="8"/>
        <rFont val="Arial"/>
        <family val="2"/>
        <charset val="161"/>
      </rPr>
      <t>3</t>
    </r>
  </si>
  <si>
    <t>Γενικές εκσκαφές ημιβραχώδεις</t>
  </si>
  <si>
    <t>Ειδικές επιχώσεις</t>
  </si>
  <si>
    <t>Εξυγιαντικές στρώσεις με θραυστό υλικό λατομίου</t>
  </si>
  <si>
    <t xml:space="preserve">Οπλισμένο σκυρόδεμα  (ορεινές &amp; απομακρυσμένες περιοχές)                 </t>
  </si>
  <si>
    <t xml:space="preserve">Οπλισμένο σκυρόδεμα  (προσβάσιμες περιοχές)                 </t>
  </si>
  <si>
    <t>Ελαφρά οπλισμένο σκυρόδεμα (με πλέγμα)</t>
  </si>
  <si>
    <t>Εξισωτικές στρώσεις</t>
  </si>
  <si>
    <t>Επιφάνειες εμφανούς σκυροδέματος</t>
  </si>
  <si>
    <t>Σενάζ λιθοδομών</t>
  </si>
  <si>
    <t xml:space="preserve">Μανδύας χυτού σκυροδέματος </t>
  </si>
  <si>
    <t xml:space="preserve">Μανδύας εκτοξευμένου σκυροδέματος </t>
  </si>
  <si>
    <t>Λιθοδομές με κοινούς λίθους</t>
  </si>
  <si>
    <t>Λιθοδομές με λαξευτούς λίθους</t>
  </si>
  <si>
    <t>Τουβλέτα Θερμομονωτική (ορθομπλόκ)</t>
  </si>
  <si>
    <t>Τοίχοι γυψοσανίδων δύο πλευρών</t>
  </si>
  <si>
    <t>Τοίχοι γυψοσανίδων με δύο γύψους ανά πλερά</t>
  </si>
  <si>
    <t>Τοίχοι άνθυγρων γυψοσανίδων απλοί</t>
  </si>
  <si>
    <t>Τοίχοι πυράντοχων γυψοσανίδων απλοί</t>
  </si>
  <si>
    <t>Τοιχοποιία από τσιμεντοσανίδα</t>
  </si>
  <si>
    <t>Τοίχοι τσιμεντοσανίδων δύο πλευρών</t>
  </si>
  <si>
    <t>Ασβεστοκονιάματα τριπτά</t>
  </si>
  <si>
    <t>Ασβεστοκονιάματα τριπτά σαγρέ ή σπειρωτά</t>
  </si>
  <si>
    <t>Έτοιμο επίχρισμα</t>
  </si>
  <si>
    <t>Αρμολογήματα κατεργασμένων όψεων λιθοδομών</t>
  </si>
  <si>
    <t>Αρμολογήματα ακατέργαστων όψεων λιθοδομών</t>
  </si>
  <si>
    <t>Γωνιόκρανα προστασίας κατακόρυφων ακμών επιχρισμάτων</t>
  </si>
  <si>
    <t>Επένδυση με πλακίδια πορσελάνης</t>
  </si>
  <si>
    <t>Επένδυση με κεραμικά πλακίδια</t>
  </si>
  <si>
    <t>Επένδυση με λίθινες πλάκες</t>
  </si>
  <si>
    <t xml:space="preserve">Επένδυση με διακοσμητικά τούβλα </t>
  </si>
  <si>
    <t>Επένδυση με πέτρα</t>
  </si>
  <si>
    <t>Επένδυση με πέτρα στενάρι</t>
  </si>
  <si>
    <t>Επένδυση με  ορθογωνισμένες πλάκες</t>
  </si>
  <si>
    <t>Επένδυση με πλάκες μαρμάρου</t>
  </si>
  <si>
    <t>Επένδυση με ξύλο</t>
  </si>
  <si>
    <t>Επένδυση με μελαμίνη</t>
  </si>
  <si>
    <t>Επένδυση με ξυλεία τύπου DECK</t>
  </si>
  <si>
    <t>Επίστρωση με χονδρόπλακες ακανόνιστου πάχους</t>
  </si>
  <si>
    <t>Επίστρωση με λίθινες πλάκες (Καρύστου)</t>
  </si>
  <si>
    <t>Επίστρωση με  τσιμεντόπλακες</t>
  </si>
  <si>
    <t>Επίστρωση με πλάκες μαρμάρου</t>
  </si>
  <si>
    <t>Επίστρωση με πλακίδια κεραμικά ή πορσελάνης</t>
  </si>
  <si>
    <t xml:space="preserve">Επίστρωση με λωρίδες σουηδικής ξυλείας </t>
  </si>
  <si>
    <t xml:space="preserve">Επίστρωση με λωρίδες αφρικανικής  ξυλείας </t>
  </si>
  <si>
    <t>Επίστρωση με λωρίδες δρυός</t>
  </si>
  <si>
    <t>Επίστρωση με ξύλινα κολλητά δάπεδα</t>
  </si>
  <si>
    <t xml:space="preserve">Επίστρωση με μωσαϊκό </t>
  </si>
  <si>
    <t>Επίστρωση με μωσαϊκό λευκού τσιμέντου</t>
  </si>
  <si>
    <t>Επίστρωση με τσιμεντοκονία</t>
  </si>
  <si>
    <t>Επίστρωση με ξυλεία τύπου DECK</t>
  </si>
  <si>
    <t>Επιστρώσεις με πλάκες όδευσης τυφλών και ΑΜΕΑ</t>
  </si>
  <si>
    <t>Δάπεδο ραμποτέ με ξύλο καστανιάς</t>
  </si>
  <si>
    <t>Δάπεδο laminate</t>
  </si>
  <si>
    <t>8.01</t>
  </si>
  <si>
    <t>Εσωτερικές πόρτες πρεσσαριστές κοινές ή MDF</t>
  </si>
  <si>
    <t>8.02</t>
  </si>
  <si>
    <t>Εσωτερικές πόρτες laminate</t>
  </si>
  <si>
    <t>8.03</t>
  </si>
  <si>
    <t>Εσωτερικές πόρτες ραμποτέ ή ταμπλαδωτές από δρυ ή καρυδιά</t>
  </si>
  <si>
    <t>8.04</t>
  </si>
  <si>
    <t>Εσωτερικές πόρτες αλουμινίου</t>
  </si>
  <si>
    <t>8.05</t>
  </si>
  <si>
    <t>Εξώθυρες laminate</t>
  </si>
  <si>
    <t>8.06</t>
  </si>
  <si>
    <t>Εξώθυρες καρφωτές περαστές από ξύλο καστανιάς</t>
  </si>
  <si>
    <t>Εξώθυρες χωρικού τύπου καρφωτές από ξυλεία τύπου σουηδίας</t>
  </si>
  <si>
    <t xml:space="preserve">Εξώθυρες αλουμινίου </t>
  </si>
  <si>
    <t>Πλαίσιο αλουμινίου με υαλοπίνακα- Παράθυρο</t>
  </si>
  <si>
    <t>Πλαίσιο αλουμινίου με υαλοπίνακα - Εξωστόθυρα</t>
  </si>
  <si>
    <t>Πλαίσιο ξύλου με υαλοπίνακα - Παράθυρο</t>
  </si>
  <si>
    <t>Πλαίσιο ξύλου με υαλοπίνακα - Εξωστόθυρα</t>
  </si>
  <si>
    <t>Πλαίσιο PVC με υαλοπίνακα - Παράθυρο</t>
  </si>
  <si>
    <t>Πλαίσιο PVC με υαλοπίνακα - Εξωστόθυρα</t>
  </si>
  <si>
    <t>Εξωτερικό προστατευτικό φύλλο (σύστημα Κουτί–Ρολό, ή Εξώφυλλο)</t>
  </si>
  <si>
    <t>Σήτες θυρών και παραθύρων</t>
  </si>
  <si>
    <t>Βιτρίνες αλουμινίου</t>
  </si>
  <si>
    <t>Υαλοπίνακες διπλοί θερμομονωτικοί</t>
  </si>
  <si>
    <t>Υαλοπίνακες διπλοί triplex ενεργειακοί</t>
  </si>
  <si>
    <t>9.01</t>
  </si>
  <si>
    <t>Ντουλάπες κοινές (υπνοδωματίων)</t>
  </si>
  <si>
    <r>
      <t>μ</t>
    </r>
    <r>
      <rPr>
        <vertAlign val="superscript"/>
        <sz val="8"/>
        <rFont val="Arial"/>
        <family val="2"/>
        <charset val="161"/>
      </rPr>
      <t>2</t>
    </r>
    <r>
      <rPr>
        <sz val="8"/>
        <rFont val="Arial"/>
        <family val="2"/>
        <charset val="161"/>
      </rPr>
      <t xml:space="preserve"> όψης</t>
    </r>
  </si>
  <si>
    <t>9.02</t>
  </si>
  <si>
    <t>Ντουλάπες laminate</t>
  </si>
  <si>
    <t>9.03</t>
  </si>
  <si>
    <t>Ντουλάπες από βακελίτη (υπνοδωματίων)</t>
  </si>
  <si>
    <t>9.04</t>
  </si>
  <si>
    <t>Ντουλάπια κουζίνας κοινά ή MDF</t>
  </si>
  <si>
    <t>9.05</t>
  </si>
  <si>
    <t>9.06</t>
  </si>
  <si>
    <t>Ντουλάπια κουζίνας από βακελίτη</t>
  </si>
  <si>
    <t xml:space="preserve">Θερμομόνωση-υγρομόνωση δώματος </t>
  </si>
  <si>
    <t>Θερμομόνωση κάτω από μη θερμομονωμένη στέγη</t>
  </si>
  <si>
    <t>Θερμομόνωση κελύφους, εξωτερικής Τοιχοποιίας, δαπέδου επί πιλοτής ή μη θερμαινόμενου χώρου με επικάλυψη με συνθετικό επίχρισμα (5 εκ.)</t>
  </si>
  <si>
    <t>Θερμομόνωση κελύφους, εξωτερικής Τοιχοποιίας, δαπέδου επί πιλοτής ή μη θερμαινόμενου χώρου με επικάλυψη με συνθετικό επίχρισμα (7 εκ.)</t>
  </si>
  <si>
    <t>Θερμομόνωση κελύφους, εξωτερικής Τοιχοποιίας, δαπέδου επί πιλοτής ή μη θερμαινόμενου χώρου με επικάλυψη με συνθετικό επίχρισμα (10 εκ.)</t>
  </si>
  <si>
    <t>Υγρομόνωση δαπέδων επί εδάφους</t>
  </si>
  <si>
    <t>Κατώφλια, επίστρωση στηθαίων ποδιές παραθύρων  μπαλκονιών με μάρμαρο</t>
  </si>
  <si>
    <t>Κατώφλια, επίστρωση στηθαίων ποδιές παραθύρων  μπαλκονιών με λίθινες πλάκες</t>
  </si>
  <si>
    <t>11.03</t>
  </si>
  <si>
    <t>Πρέκι τοιχοποιϊας</t>
  </si>
  <si>
    <t>Βαθμίδες και πλατύσκαλο από ξυλεία</t>
  </si>
  <si>
    <t>Βαθμίδες και πλατύσκαλο από πλακίδια κεραμικά ή πορσελάνης</t>
  </si>
  <si>
    <t>12.03</t>
  </si>
  <si>
    <t>Βαθμίδες και πλατύσκαλο από μάρμαρο</t>
  </si>
  <si>
    <t>12.04</t>
  </si>
  <si>
    <t>Χειρολισθήρας αλουμινίου</t>
  </si>
  <si>
    <t>12.05</t>
  </si>
  <si>
    <t>Χειρολισθήρας INOX</t>
  </si>
  <si>
    <t>Μεταλλικό κλιμακοστάσιο πλήρες</t>
  </si>
  <si>
    <t>Kgr</t>
  </si>
  <si>
    <t>13.01</t>
  </si>
  <si>
    <t>Ψευδοροφές από γυψοσανίδες</t>
  </si>
  <si>
    <t>13.02</t>
  </si>
  <si>
    <t>Ψευδοροφές από άνθυγρες  γυψοσανίδες</t>
  </si>
  <si>
    <t>13.03</t>
  </si>
  <si>
    <t>Ψευδοροφές από πλάκες ορυκτών ινών σε μεταλλικό σκλετό</t>
  </si>
  <si>
    <t>13.04</t>
  </si>
  <si>
    <t>Επένδυση οροφής με λεπτοσανίδες πλήρης (απλό)</t>
  </si>
  <si>
    <t>13.05</t>
  </si>
  <si>
    <t>Επένδυση οροφής με λεπτοσανίδες πλήρης (παραδοσιακό, περίτεχνο)</t>
  </si>
  <si>
    <t>Επικεράμωση πλάκας σκυροδέματος.</t>
  </si>
  <si>
    <t>Ξύλινη στέγη με κεραμίδια εδραζόμενη σε πλάκα σκυροδέματος</t>
  </si>
  <si>
    <t>Σιδερένια στέγη με αυλακωτή λαμαρίνα</t>
  </si>
  <si>
    <t>14.05</t>
  </si>
  <si>
    <t>Σιδερένια στέγη με πάνελ πολυουρεθάνης (τραπεζοειδές)</t>
  </si>
  <si>
    <t>14.06</t>
  </si>
  <si>
    <t>Σιδερένια στέγη με πάνελ πολυουρεθάνης (με σχήμα κεραμιδιού)</t>
  </si>
  <si>
    <t>14.07</t>
  </si>
  <si>
    <t>Ξύλινη στέγη με σχιστόπλακες εδραζόμενη σε πλάκα σκυροδέματος</t>
  </si>
  <si>
    <t>14.08</t>
  </si>
  <si>
    <t>Ξύλινη στέγη αυτοφερόμενη με σχιστόπλακες</t>
  </si>
  <si>
    <t>Επικεράμωση υπάρχουσας στέγης</t>
  </si>
  <si>
    <t>Επικάλυψη υπάρχουσας στέγης με σχιστόπλακες</t>
  </si>
  <si>
    <t xml:space="preserve">Υδρορροές </t>
  </si>
  <si>
    <t>Κιγκλίδωμα από οπλισμένο σκυρόδεμα</t>
  </si>
  <si>
    <t>Κιγκλίδωμα από δρομική πλινθοδομή</t>
  </si>
  <si>
    <t>Κιγκλίδωμα σιδερένιο</t>
  </si>
  <si>
    <t>15.04</t>
  </si>
  <si>
    <t>Κιγκλίδωμα σιδερένιο περίτεχνο</t>
  </si>
  <si>
    <t>15.05</t>
  </si>
  <si>
    <t>Κιγκλίδωμα αλουμινίου</t>
  </si>
  <si>
    <t>15.06</t>
  </si>
  <si>
    <t>Κιγκλιδωμα από ανοδειωμένο αλουμίνιο</t>
  </si>
  <si>
    <t>15.07</t>
  </si>
  <si>
    <t>Κιγκλιδωμα από ανοξείδωτο χάλυβα - INOX</t>
  </si>
  <si>
    <t>15.08</t>
  </si>
  <si>
    <t>Κιγκλίδωμα ξύλινο</t>
  </si>
  <si>
    <t>Υδροχρωματισμοί απλοί</t>
  </si>
  <si>
    <t>Πλαστικά επί τοίχου εσωτερικών επιφανειών</t>
  </si>
  <si>
    <t>Πλαστικά / ακρυλικά επί τοίχου εξωτερικών επιφανειών</t>
  </si>
  <si>
    <t>Ριπολίνες</t>
  </si>
  <si>
    <t>Ντουκοχρώματα</t>
  </si>
  <si>
    <t>16.08</t>
  </si>
  <si>
    <t>Λούστρα</t>
  </si>
  <si>
    <t>16.09</t>
  </si>
  <si>
    <t>Βερνικοχρωματισμός ξύλινων επιφανειών</t>
  </si>
  <si>
    <t>Πόμολα θυρών</t>
  </si>
  <si>
    <t>τεμ.</t>
  </si>
  <si>
    <t>Πόμολα παραθύρων</t>
  </si>
  <si>
    <t>Τεμ.</t>
  </si>
  <si>
    <t>Τζάκι με καπνοδόχο (εστία από μαντέμι).</t>
  </si>
  <si>
    <t>Τζάκι με καπνοδόχο (ενεργειακού τύπου, με πορτάκι ανοιγόμενο ή αναδιπλούμενο) χωρίς σύνδεση με καλοριφέρ εώς 20KW.</t>
  </si>
  <si>
    <t>Τζάκι με καπνοδόχο (ενεργειακού τύπου, με πορτάκι ανοιγόμενο ή αναδιπλούμενο) με σύνδεση με καλοριφέρ εώς 20KW.</t>
  </si>
  <si>
    <t>Πολυκαρμπονικό φύλλο στεγάστρων 1 εκ.</t>
  </si>
  <si>
    <t>Υαλοπίνακας Triplex στεγάστρου 1 εκ</t>
  </si>
  <si>
    <t>Υαλοπίνακας Triplex στεγάστρου 1,60 εκ</t>
  </si>
  <si>
    <t>Πέργολα ξύλινη</t>
  </si>
  <si>
    <t>Πλήρες σετ λουτρού (μπανιέρα, λεκάνη, νιπτήρας, σαπουνοδόχοι, μπαταρίες, καθρέπτης κτλ)</t>
  </si>
  <si>
    <t>Σετ W.C. (ντουζιέρα, λεκάνη, νιπτήρας, σαπουνοδόχοι, μπαταρίες, καθρέπτης)</t>
  </si>
  <si>
    <t>Πλήρες σετ λουτρού ΑΜΕΑ (μπανιέρα, λεκάνη, νιπτήρας, σαπουνοδόχοι, μπαταρίες, καθρέπτης κτλ)</t>
  </si>
  <si>
    <t>Νεροχύτης - Mπαταρία κουζίνας</t>
  </si>
  <si>
    <t>Απορροφητήρας κουζίνας</t>
  </si>
  <si>
    <t>19.01</t>
  </si>
  <si>
    <t>Ύδρευση-αποχέτευση λουτρού</t>
  </si>
  <si>
    <t>19.02</t>
  </si>
  <si>
    <t>Ύδρευση-αποχέτευση WC</t>
  </si>
  <si>
    <t>19.03</t>
  </si>
  <si>
    <t xml:space="preserve">Ύδρευση-αποχέτευση κουζίνας </t>
  </si>
  <si>
    <t>Κεντρική θέρμανση με σύστημα καυστήρα-λέβητα πετρελαίου/βιομάζας/πέλετ (Σωληνώσεις, Συνδέσεις, σώματα, καυστήρας)</t>
  </si>
  <si>
    <t>Kcal</t>
  </si>
  <si>
    <t>Κεντρική θέρμανση με σύστημα καυστήρα-λέβητα αερίου/υγραερίου (Σωληνώσεις, Συνδέσεις, σώματα, καυστήρας)</t>
  </si>
  <si>
    <t>Αντλία θερμότητας αέρος – νερού χαμηλών και μεσαίων θερμοκρασιών</t>
  </si>
  <si>
    <t>ΚW</t>
  </si>
  <si>
    <t>20.04</t>
  </si>
  <si>
    <t>Αντλία θερμότητας αέρος – νερού υψηλών θερμοκρασιών</t>
  </si>
  <si>
    <t>20.05</t>
  </si>
  <si>
    <t>Κεντρική θέρμανση με ενδοδαπέδια</t>
  </si>
  <si>
    <t>20.06</t>
  </si>
  <si>
    <t>Κλιματισμός (μεμονωμένες μονάδες)</t>
  </si>
  <si>
    <t>BTU</t>
  </si>
  <si>
    <t>20.07</t>
  </si>
  <si>
    <t xml:space="preserve">Κλιματισμός μηχανήματα τύπου VRF/VRV  </t>
  </si>
  <si>
    <t>Κλιματισμός (εγκατάσταση ψύξης-θέρμανσης)</t>
  </si>
  <si>
    <r>
      <t>μ</t>
    </r>
    <r>
      <rPr>
        <vertAlign val="superscript"/>
        <sz val="8"/>
        <rFont val="Arial"/>
        <family val="2"/>
        <charset val="161"/>
      </rPr>
      <t>2</t>
    </r>
    <r>
      <rPr>
        <sz val="8"/>
        <rFont val="Arial"/>
        <family val="2"/>
        <charset val="161"/>
      </rPr>
      <t>/κατ</t>
    </r>
  </si>
  <si>
    <t>Σώματα θέρμανσης σώμα 22/400/600</t>
  </si>
  <si>
    <t>Tεμ.</t>
  </si>
  <si>
    <t>Σώματα θέρμανσης σώμα 22/900/1100</t>
  </si>
  <si>
    <t>Σώματα θέρμανσης σώμα 33/900/900</t>
  </si>
  <si>
    <t>Σώματα θέρμανσης  σώμα 33/900/1100</t>
  </si>
  <si>
    <t>Θέρμανση με επιτοίχιες κρεμάστρες</t>
  </si>
  <si>
    <t>Τουριστικής Εγκατάστασης (Σωληνώσεις- συνδέσεις-καλωδιώσεις)</t>
  </si>
  <si>
    <t>Τουριστικής Εγκατάστασης (ρευματολήπτες - πίνακες)</t>
  </si>
  <si>
    <t>Καταστήματος  (Σωληνώσεις- συνδέσεις - καλωδιώσεις)</t>
  </si>
  <si>
    <r>
      <t>μ</t>
    </r>
    <r>
      <rPr>
        <vertAlign val="superscript"/>
        <sz val="8"/>
        <rFont val="Arial"/>
        <family val="2"/>
        <charset val="161"/>
      </rPr>
      <t>2</t>
    </r>
    <r>
      <rPr>
        <sz val="8"/>
        <rFont val="Arial"/>
        <family val="2"/>
        <charset val="161"/>
      </rPr>
      <t>/κάτοψη</t>
    </r>
  </si>
  <si>
    <t>Καταστήματος (ρευματολήπτες - πίνακες)</t>
  </si>
  <si>
    <t>Βιοτεχνικού κτιρίου (σωληνώσεις, καλωδιώσεις, ρευματολήπτες -πίνακες, συνδέσεις)</t>
  </si>
  <si>
    <t>Επαγγελματικού εργαστήριου (σωληνώσεις, καλωδιώσεις, ρευματολήπτες - πίνακες, συνδέσεις)</t>
  </si>
  <si>
    <t>Ηλεκτρολογικές εγκαταστάσεις κοινές</t>
  </si>
  <si>
    <t>22.01</t>
  </si>
  <si>
    <t>Ανελκυστήρας μέχρι 2 στάσεις</t>
  </si>
  <si>
    <t>22.02</t>
  </si>
  <si>
    <t>Προσαύξηση ανά στάση πέραν των 2</t>
  </si>
  <si>
    <t>Στάση</t>
  </si>
  <si>
    <t>22.03</t>
  </si>
  <si>
    <t>Ανελκυστήρας ΑΜΕΑ μέχρι 2 στάσεις κομπλέ</t>
  </si>
  <si>
    <t>22.04</t>
  </si>
  <si>
    <t>23.01</t>
  </si>
  <si>
    <t xml:space="preserve">Ηλιακός συλλέκτης 160 lt διπλής ενεργείας με 2,3 m2 συλλέκτη </t>
  </si>
  <si>
    <t>23.02</t>
  </si>
  <si>
    <t xml:space="preserve">Ηλιακός συλλέκτης 160 lt διπλής ενεργείας με 3,0 m2 συλλέκτη </t>
  </si>
  <si>
    <t>23.03</t>
  </si>
  <si>
    <t>Ηλιακός συλλέκτης 200 lt διπλής ενεργείας με 3,0 m2 συλλέκτη</t>
  </si>
  <si>
    <t>23.04</t>
  </si>
  <si>
    <t xml:space="preserve">Ηλιακός συλλέκτης 80 lt διπλής ενεργείας </t>
  </si>
  <si>
    <t>23.05</t>
  </si>
  <si>
    <t>Σύστημα παροχής ΖΝΧ με Α/Θ</t>
  </si>
  <si>
    <t>23.06</t>
  </si>
  <si>
    <t>Ηλεκτρικός θερμοσίφωνας 80 λίτρων</t>
  </si>
  <si>
    <t>24.01</t>
  </si>
  <si>
    <t>24.02</t>
  </si>
  <si>
    <t>24.03</t>
  </si>
  <si>
    <t>24.04</t>
  </si>
  <si>
    <t>24.05</t>
  </si>
  <si>
    <t>24.06</t>
  </si>
  <si>
    <t>24.07</t>
  </si>
  <si>
    <t>24.08</t>
  </si>
  <si>
    <t>24.09</t>
  </si>
  <si>
    <t>24.10</t>
  </si>
  <si>
    <t>24.11</t>
  </si>
  <si>
    <t>24.12</t>
  </si>
  <si>
    <t>24.13</t>
  </si>
  <si>
    <t>24.14</t>
  </si>
  <si>
    <t>24.15</t>
  </si>
  <si>
    <t>24.16</t>
  </si>
  <si>
    <t>24.17</t>
  </si>
  <si>
    <t>24.18</t>
  </si>
  <si>
    <t>Μεταλλικός σκελετός</t>
  </si>
  <si>
    <t>kgr</t>
  </si>
  <si>
    <t>Πλαγιοκάλυψη σιδηροκατασκευής με πάνελ 5εκ (Β50Β)</t>
  </si>
  <si>
    <t>κάθε επιπλέον 1cm πολυουρεθάνης για πάχος πάνελ</t>
  </si>
  <si>
    <t>Πλαγιοκάλυψη σιδηροκατασκευής με λαμαρίνα πάχους 0,5mm βαμμένη</t>
  </si>
  <si>
    <t>Ψευδοροφή με πάνελ 5εκ (Β50Β)</t>
  </si>
  <si>
    <t>Διαχωριστικό με πάνελ</t>
  </si>
  <si>
    <t>Επικάλυψη οροφής με πάνελ 5εκ (Β50Β)</t>
  </si>
  <si>
    <t>Επικάλυψη με πολυκαρβονικό φύλλο ή τραπεζοειδή διπλό χωρίς τον σκελετό</t>
  </si>
  <si>
    <t>Επικάλυψη με πάνελ μορφής κεραμιδιού</t>
  </si>
  <si>
    <t>Επικάλυψη με λαμαρίνα πάχους 0,5μμ βαμμένη</t>
  </si>
  <si>
    <t>Επεξεργασία πάνελ (Plastizol) για κατασκευές υγειονομικού ενδιαφέροντος ανά πλευρά</t>
  </si>
  <si>
    <t>Στέγαστρο με ντίζες και κρύσταλλο χωρίς τον σκελετό</t>
  </si>
  <si>
    <t>Υαλοπέτασμα</t>
  </si>
  <si>
    <t>Σταθερή τζαμαρία ή κρύσταλλα μικροκατασκευών</t>
  </si>
  <si>
    <t>Συρόμενες πόρτες με πάνελ</t>
  </si>
  <si>
    <t>Ρολά Η/Κ</t>
  </si>
  <si>
    <t>Βιομηχανικές ανακλινόμενες πόρτες οροφής</t>
  </si>
  <si>
    <t>Υδρορροές οριζόντιες γαλβανιζέ</t>
  </si>
  <si>
    <t>Υδρορροές κατακόρυφες πλαστικές</t>
  </si>
  <si>
    <t>Κορφιάς στέγης</t>
  </si>
  <si>
    <t>Νεροσταλλάκτης γαλβανιζέ</t>
  </si>
  <si>
    <t xml:space="preserve">Λαμαρίνα SYMDECK </t>
  </si>
  <si>
    <t>Υγειονομική γωνιά</t>
  </si>
  <si>
    <t>Υγειονομική κουρτίνα PVC</t>
  </si>
  <si>
    <t>Υδρορροή (μεταλ. Κατασκ.)</t>
  </si>
  <si>
    <t>Πάνελ με μόνωση έως 5cm</t>
  </si>
  <si>
    <t>Πάνελ με μόνωση (ψυγείου)</t>
  </si>
  <si>
    <t>Θεμελιακή Γείωση (ταινία, σφιγκτήρες, κολάρα, αγωγοί κτλ)</t>
  </si>
  <si>
    <t>Εργασίες πράσινου (δενδροφυτεύσεις, γκαζόν, κ.λπ.) 
 (Αφορά την Υποδράση 19.2.3.5 )</t>
  </si>
  <si>
    <t>Κατασκευή οικίσκου ή συγκεκριμένου χώρου για τις ανάγκες φύλαξης της πράξης μέχρι επιφάνειας  είκοσι τετραγωνικών μέτρων (20 τ.μ.)
 (Αφορά Υποδράσεις 19.2.2.2,19.2.3.1 και 19.2.3.4)</t>
  </si>
  <si>
    <t>24.19</t>
  </si>
  <si>
    <t>24.20</t>
  </si>
  <si>
    <t>24.21</t>
  </si>
  <si>
    <t>24.22</t>
  </si>
  <si>
    <t>24.23</t>
  </si>
  <si>
    <t>24.24</t>
  </si>
  <si>
    <t>24.25</t>
  </si>
  <si>
    <t>24.26</t>
  </si>
  <si>
    <t>24.27</t>
  </si>
  <si>
    <t>24.28</t>
  </si>
  <si>
    <t>24. ΒΙΟΜΗΧΑΝΙΚΑ - ΒΙΟΤΕΧΝΙΚΑ ΚΤΙΡΙΑ &amp; ΜΕΤΑΛΛΙΚΕΣ ΚΑΤΑΣΚΕΥΕΣ</t>
  </si>
  <si>
    <t>Δαπάνες που σχετίζονται με την διαμόρφωση χώρων προβολής, δοκιμής των προϊόντων της επιχείρησης  καθώς και του αντίστοιχου εξοπλισμού
 (Αφορά Υποδράσεις 19.2.2.2, 19.2.2.6 και 19.2.3.1 )</t>
  </si>
  <si>
    <t>Εργασίες πράσινου δενδροφυτεύσεις, γκαζόν, καθώς και έργα διακόσμησης
 (Αφορά Υποδράσεις 19.2.2.2, 19.2.6 και 19.2.3.1 )</t>
  </si>
  <si>
    <t>Αγορά συγκροτήματος ψυχρής έκθλιψης Ελαιολάδου 
 (Αφορά τις Υποδράσεις 19.2.2.6 &amp;  19.2.3.1 )</t>
  </si>
  <si>
    <t>Δαπάνες ειδικού εξοπλισμού 
 (Αφορά Υποδράσεις 19.2.2.3, 19.2.2.6 και 19.2.3.3 )</t>
  </si>
  <si>
    <t xml:space="preserve">ΕΠΙΠΛΕΟΝ ΕΠΙΛΕΞΙΜΕΣ ΔΑΠΑΝΕΣ ΓΙΑ ΥΠΟΔΡΑΣΕΙΣ 19.2.2.2., 19.2.2.6 &amp; 19.2.3.1 </t>
  </si>
  <si>
    <t xml:space="preserve">ΕΠΙΠΛΕΟΝ ΕΠΙΛΕΞΙΜΕΣ ΔΑΠΑΝΕΣ ΓΙΑ ΥΠΟΔΡΑΣΕΙΣ 19.2.2.3., 19.2.2.6 &amp; 19.2.3.3 </t>
  </si>
  <si>
    <t xml:space="preserve">ΕΠΙΠΛΕΟΝ ΕΠΙΛΕΞΙΜΕΣ ΔΑΠΑΝΕΣ ΓΙΑ ΥΠΟΔΡΑΣΗ   19.2.3.5 </t>
  </si>
  <si>
    <r>
      <rPr>
        <b/>
        <sz val="10"/>
        <rFont val="Arial Greek"/>
        <charset val="161"/>
      </rPr>
      <t>ΑΝΑΛΥΤΙΚΟΣ ΠΡΟΫΠΟΛΟΓΙΣΜΟΣ ΟΙΚΟΔΟΜΙΚΩΝ ΕΡΓΑΣΙΩΝ ΑΝΑ ΟΜΑΔΕΣ ΚΑΙ ΕΙΔΗ ΕΡΓΑΣΙΩΝ</t>
    </r>
  </si>
  <si>
    <t>ΕΡΓΑ ΥΠΟΔΟΜΗΣ</t>
  </si>
  <si>
    <t>Σύνδεση με δίκτυο ύδρευσης*</t>
  </si>
  <si>
    <t> ΚΑ</t>
  </si>
  <si>
    <t>ΣΥΝΟΛΟ ΟΜΑΔΑΣ Α</t>
  </si>
  <si>
    <t xml:space="preserve">  ΠΕΡΙΒΑΛΛΩΝ ΧΩΡΟΣ</t>
  </si>
  <si>
    <t>ΣΥΝΟΛΟ ΟΜΑΔΑΣ Β</t>
  </si>
  <si>
    <t>1 ΧΩΜΑΤΟΥΡΓΙΚΑ</t>
  </si>
  <si>
    <t>1.01</t>
  </si>
  <si>
    <t>1.02</t>
  </si>
  <si>
    <t>1.03</t>
  </si>
  <si>
    <t>1.04</t>
  </si>
  <si>
    <t>1.05</t>
  </si>
  <si>
    <t>1.06</t>
  </si>
  <si>
    <t>2. ΣΚΥΡΟΔΕΜΑΤΑ</t>
  </si>
  <si>
    <t>2.01</t>
  </si>
  <si>
    <t>2.01.01</t>
  </si>
  <si>
    <t>2.02</t>
  </si>
  <si>
    <t>2.03</t>
  </si>
  <si>
    <t>2.04</t>
  </si>
  <si>
    <t>2.05</t>
  </si>
  <si>
    <t>2.06</t>
  </si>
  <si>
    <t>2.07</t>
  </si>
  <si>
    <t>2.08</t>
  </si>
  <si>
    <t>2.09</t>
  </si>
  <si>
    <t>2.10</t>
  </si>
  <si>
    <t>ΣΥΝΟΛΟ ΟΜΑΔΑΣ Γ</t>
  </si>
  <si>
    <t>3. ΤΟΙΧΟΠΟΙΙΕΣ</t>
  </si>
  <si>
    <t>3.01</t>
  </si>
  <si>
    <t>3.02</t>
  </si>
  <si>
    <t>3.03</t>
  </si>
  <si>
    <t>3.04</t>
  </si>
  <si>
    <t>3.05</t>
  </si>
  <si>
    <t>3.06</t>
  </si>
  <si>
    <t>3.07</t>
  </si>
  <si>
    <t>3.08</t>
  </si>
  <si>
    <t>3.09</t>
  </si>
  <si>
    <t>3.10</t>
  </si>
  <si>
    <t>3.11</t>
  </si>
  <si>
    <t>3.12</t>
  </si>
  <si>
    <t>3.13</t>
  </si>
  <si>
    <t>3.14</t>
  </si>
  <si>
    <t>4. ΕΠΙΧΡΙΣΜΑΤΑ</t>
  </si>
  <si>
    <t>4.01</t>
  </si>
  <si>
    <t>4.02</t>
  </si>
  <si>
    <t>4.03</t>
  </si>
  <si>
    <t>4.04</t>
  </si>
  <si>
    <t>4.05</t>
  </si>
  <si>
    <t>4.06</t>
  </si>
  <si>
    <t>4.07</t>
  </si>
  <si>
    <t>5. ΕΠΕΝΔΥΣΕΙΣ ΤΟΙΧΩΝ</t>
  </si>
  <si>
    <t>5.01</t>
  </si>
  <si>
    <t>5.02</t>
  </si>
  <si>
    <t>5.03</t>
  </si>
  <si>
    <t>5.04</t>
  </si>
  <si>
    <t>5.05</t>
  </si>
  <si>
    <t>5.06</t>
  </si>
  <si>
    <t>5.07</t>
  </si>
  <si>
    <t>5.08</t>
  </si>
  <si>
    <t>5.09</t>
  </si>
  <si>
    <t>5.10</t>
  </si>
  <si>
    <t>5.11</t>
  </si>
  <si>
    <t>5.12</t>
  </si>
  <si>
    <t>6. ΕΠΙΣΤΡΩΣΕΙΣ ΔΑΠΕΔΩΝ</t>
  </si>
  <si>
    <t>6.01</t>
  </si>
  <si>
    <t>6.02</t>
  </si>
  <si>
    <t>6.03</t>
  </si>
  <si>
    <t>6.04</t>
  </si>
  <si>
    <t>6.05</t>
  </si>
  <si>
    <t>6.06</t>
  </si>
  <si>
    <t>6.07</t>
  </si>
  <si>
    <t>6.08</t>
  </si>
  <si>
    <t>6.09</t>
  </si>
  <si>
    <t>6.10</t>
  </si>
  <si>
    <t>6.11</t>
  </si>
  <si>
    <t>6.12</t>
  </si>
  <si>
    <t>6.13</t>
  </si>
  <si>
    <t>6.14</t>
  </si>
  <si>
    <t>6.15</t>
  </si>
  <si>
    <t>6.16</t>
  </si>
  <si>
    <t>6.17</t>
  </si>
  <si>
    <t>ΣΥΝΟΛΟ ΟΜΑΔΑΣ Δ</t>
  </si>
  <si>
    <t>7. ΚΟΥΦΩΜΑΤΑ</t>
  </si>
  <si>
    <t>7.01</t>
  </si>
  <si>
    <t>7.02</t>
  </si>
  <si>
    <t>7.03</t>
  </si>
  <si>
    <t>7.04</t>
  </si>
  <si>
    <t>7.05</t>
  </si>
  <si>
    <t>7.06</t>
  </si>
  <si>
    <t>7.07</t>
  </si>
  <si>
    <t>7.08</t>
  </si>
  <si>
    <t>7.09</t>
  </si>
  <si>
    <t>7.10</t>
  </si>
  <si>
    <t>7.11</t>
  </si>
  <si>
    <t>7.12</t>
  </si>
  <si>
    <t>7.13</t>
  </si>
  <si>
    <t>7.14</t>
  </si>
  <si>
    <t>7.15</t>
  </si>
  <si>
    <t>7.16</t>
  </si>
  <si>
    <t>7.17</t>
  </si>
  <si>
    <t>7.18</t>
  </si>
  <si>
    <t>7.19</t>
  </si>
  <si>
    <t>7.20</t>
  </si>
  <si>
    <t>7.21</t>
  </si>
  <si>
    <t>8. ΝΤΟΥΛΑΠΕΣ</t>
  </si>
  <si>
    <t>9. ΜΟΝΩΣΕΙΣ ΣΤΕΓΑΝΩΣΕΙΣ</t>
  </si>
  <si>
    <t>9.07</t>
  </si>
  <si>
    <t>9.08</t>
  </si>
  <si>
    <t>ΣΥΝΟΛΟ ΟΜΑΔΑΣ Ε</t>
  </si>
  <si>
    <t>10. ΠΟΔΙΕΣ - ΠΡΕΚΙΑ</t>
  </si>
  <si>
    <t>11. ΚΛΙΜΑΚΕΣ</t>
  </si>
  <si>
    <t>11.04</t>
  </si>
  <si>
    <t>11.05</t>
  </si>
  <si>
    <t>11.06</t>
  </si>
  <si>
    <t>12. ΨΕΥΔΟΡΟΦΕΣ</t>
  </si>
  <si>
    <t>13. ΕΠΙΚΑΛΥΨΕΙΣ</t>
  </si>
  <si>
    <t>13.06</t>
  </si>
  <si>
    <t>13.07</t>
  </si>
  <si>
    <t>13.08</t>
  </si>
  <si>
    <t>13.09</t>
  </si>
  <si>
    <t>13.10</t>
  </si>
  <si>
    <t>13.11</t>
  </si>
  <si>
    <t>14. ΣΤΗΘΑΙΑ - ΚΙΓΚΛΙΔΩΜΑΤΑ</t>
  </si>
  <si>
    <t>15. ΧΡΩΜΑΤΙΣΜΟΙ</t>
  </si>
  <si>
    <t>15.09</t>
  </si>
  <si>
    <t>16. ΔΙΑΦΟΡΕΣ ΕΡΓΑΣΙΕΣ</t>
  </si>
  <si>
    <t>16.10</t>
  </si>
  <si>
    <t>17. WC - KOYZINA</t>
  </si>
  <si>
    <t>ΣΥΝΟΛΟ ΟΜΑΔΑΣ ΣΤ</t>
  </si>
  <si>
    <t>18. ΥΔΡΑΥΛΙΚΕΣ ΕΓΚΑΤΑΣΤΑΣΕΙΣ</t>
  </si>
  <si>
    <t>19. ΚΛΙΜΑΤΙΣΜΟΣ - ΘΕΡΜΑΝΣΗ</t>
  </si>
  <si>
    <t>19.04</t>
  </si>
  <si>
    <t>19.05</t>
  </si>
  <si>
    <t>19.06</t>
  </si>
  <si>
    <t>19.07</t>
  </si>
  <si>
    <t>19.08</t>
  </si>
  <si>
    <t>19.09</t>
  </si>
  <si>
    <t>19.10</t>
  </si>
  <si>
    <t>19.11</t>
  </si>
  <si>
    <t>19.12</t>
  </si>
  <si>
    <t>19.13</t>
  </si>
  <si>
    <t>20. ΗΛΕΚΤΡΙΚΕΣ ΕΓΚΑΤΑΣΤΑΣΕΙΣ</t>
  </si>
  <si>
    <t>21. ΑΝΕΛΚΥΣΤΗΡΕΣ</t>
  </si>
  <si>
    <t>22. ΣΥΣΤΗΜΑ ΖΝΧ</t>
  </si>
  <si>
    <t>22.05</t>
  </si>
  <si>
    <t>22.06</t>
  </si>
  <si>
    <t>23. ΠΥΡΑΣΦΑΛΕΙΑ</t>
  </si>
  <si>
    <t>Αντλητικό συγκρότημα πυρόσβεσης και δίδυμο στόμιο πυρόσβεσης</t>
  </si>
  <si>
    <t>Εγκατάσταση Πυρασφάλειας με SPRINGLERS</t>
  </si>
  <si>
    <t>Πυροσβεστικό ερμάριο (πλήρης)</t>
  </si>
  <si>
    <t>Πυροσβεστικός σωλήνας (εύκαμπτος) 25μ. 10 atm</t>
  </si>
  <si>
    <t>Πυροσβεστικό ερμάριο INOX (πλήρης)</t>
  </si>
  <si>
    <t>Πυροσβεστήρας ξηρής σκόνης 6 kg, φορητός</t>
  </si>
  <si>
    <t>23.07</t>
  </si>
  <si>
    <t>Πυροσβεστήρας διοξειδίου του άνθρακα 6 kg, φορητός</t>
  </si>
  <si>
    <t>23.08</t>
  </si>
  <si>
    <t>Πυροσβεστήρας ξηρής σκόνης 12 kg, φορητός</t>
  </si>
  <si>
    <t>23.09</t>
  </si>
  <si>
    <t>Εγκατάσταση Πυρασφάλειας (με μικρο-υλικά και ειδική σήμανση, ταμπέλες, φωτιστικά ασφαλείας, ΑΜΕΑ κτλ)</t>
  </si>
  <si>
    <t>23.10</t>
  </si>
  <si>
    <t>Φωτιστικό ασφαλείας Πυρασφάλειας</t>
  </si>
  <si>
    <t>23.11</t>
  </si>
  <si>
    <t>Φαροσειρήνα σήματος 101dB Κόκκινο</t>
  </si>
  <si>
    <t>23.12</t>
  </si>
  <si>
    <t>Συναγερμός Πυρασφάλειας</t>
  </si>
  <si>
    <t>23.13</t>
  </si>
  <si>
    <t>Μπουτόν πυρόσβεσης</t>
  </si>
  <si>
    <t>23.14</t>
  </si>
  <si>
    <t>Πυρανιχνευτής</t>
  </si>
  <si>
    <t>23.15</t>
  </si>
  <si>
    <t>Πίνακας Πυρανίχνευσης 2 ζωνών</t>
  </si>
  <si>
    <t>23.16</t>
  </si>
  <si>
    <t>Πίνακας Πυρανίχνευσης 4 ζωνών</t>
  </si>
  <si>
    <t>ΣΥΝΟΛΟ ΟΜΑΔΑΣ Ζ</t>
  </si>
  <si>
    <t>ΣΥΝΟΛΟ ΟΜΑΔΑΣ Η</t>
  </si>
  <si>
    <r>
      <rPr>
        <b/>
        <sz val="9"/>
        <rFont val="Arial"/>
        <family val="2"/>
        <charset val="161"/>
      </rPr>
      <t>ΓΕΝΙΚΕΣ ΣΗΜΕΙΩΣΕΙΣ:</t>
    </r>
    <r>
      <rPr>
        <sz val="9"/>
        <rFont val="Arial"/>
        <family val="2"/>
        <charset val="161"/>
      </rPr>
      <t xml:space="preserve">
1.O πίνακας  αφορά πράξεις με φορέα υλοποίησης που δεν περιλαμβάνεται στο πεδίο του Ν. 4412/2014.
2. Για έργα που υλοποιούνται με δημόσιες συμβάσεις απαιτείται η τήρηση των τομών που περιέχονται στον Κανονισμό Περιγραφικών Τιμολογίων Εργασιών – Απόφαση ΔΝΣγ/οικ. 35577/ΦΝ 466 (ΦΕΚ 1746/β/19.05.2017). Για όσες εργασίες προβλέπεται κόστος μεταφοράς να υποβάλλεται πίνακας ανάλυσής του.
3. Όλες οι τιμές  αφορούν εργασίες ολοκληρωμένες (Υλικά ,Εργασία, Εργοδοτικές Εισφορές)
4. Για τις εργασίες που είναι σημειωμένες με αστερίσκο  (*) και αφορούν στις Συνδέσεις με δίκτυο  ΔΕΗ, ΟΤΕ, ΑΠΟΧΕΤΕΥΣΗΣ, χρηματοδοτείται το κόστος εργασίας της σύνδεσης και όχι το τέλος σύνδεσης.
5. Για τις εργασίες που είναι σημειωμένες με αστερίσκους  (* *)  οι τιμές θα διαμορφωθούν κατά περίπτωση με βάση την αναλυτική περιγραφή των επιμέρους εργασιών, τα υπάρχοντα εγκεκριμένα σχέδια και ενδεχόμενες προσφορές
6. Για οποιαδήποτε εργασία υπαγόμενη στις ανωτέρω ομάδες εργασιών που δεν περιλαμβάνεται στον ανωτέρω πίνακα εργασιών μπορεί να προστεθεί με αιτιολόγηση του κόστους της στο Παράρτημα της  Αίτησης Στήριξης και θα εξετάζεται από την ΟΤΔ ως προς το εύλογο του κόστους της.
7. </t>
    </r>
    <r>
      <rPr>
        <u/>
        <sz val="9"/>
        <rFont val="Arial"/>
        <family val="2"/>
        <charset val="161"/>
      </rPr>
      <t xml:space="preserve">Οι δαπάνες καθαιρέσεων είναι μη επιλέξιμες δαπάνες για τις Πράξεις Ιδιωτικού Χαρακτήρα, σύμφωνα με την ΥΑ 1334-5-2022, Άρθρο 45, παράγραφος 2, σημείο ιδ  </t>
    </r>
    <r>
      <rPr>
        <sz val="9"/>
        <rFont val="Arial"/>
        <family val="2"/>
        <charset val="161"/>
      </rPr>
      <t xml:space="preserve">
8. Εφόσον το μοναδιαίο (ανά τεμάχιο) κόστος αυτών υπερβαίνει, σε αξία τα 1.000€, απαιτούνται τρεις (3) συγκρίσιμες προσφορές, ενώ σε αντίθετη περίπτωση τουλάχιστον μία (1)
</t>
    </r>
  </si>
  <si>
    <t>Αίθριος (αύλειος) χώρος**</t>
  </si>
  <si>
    <t>Υπαίθριος χώρος στάθμευσης**</t>
  </si>
  <si>
    <t>Χώρος πρασίνου**</t>
  </si>
  <si>
    <t>ΓΕΝΙΚΟΣΥΝΟΛΟ</t>
  </si>
  <si>
    <t xml:space="preserve">Εξοπλισμός παραγωγής ενέργειας ανανεώσιμων πηγών ενέργειας, εξοικονόμησης ύδατος και επεξεργασίας αποβλήτων εφόσον αντιστοιχούν στην δυναμικότητα ή της ανάγκες της μονάδας και δεν αποτελούν μεμονωμένη δαπάνη αλλά συμπληρωματική δαπάνη σε παραγωγικές επενδύσεις. Σε περίπτωση χρήσης του αρ. 14 του Καν. ΕΕ 651/2014 δεν είναι επιλέξιμες οι ενισχύσεις για παραγωγή ενέργειας και επομένως ο εξοπλισμός παραγωγής ενέργειας από ανανεώσιμες πηγές ενέργειας. </t>
  </si>
  <si>
    <t xml:space="preserve">α. Δαπάνη υποβολής φακέλου (κατάθεση Αίτηση Στήριξης) μέχρι 1.000 € </t>
  </si>
  <si>
    <t>β. Τεχνική στήριξη για την υλοποίηση του έργου (παρακολούθηση της διοίκησης του επενδυτικού σχεδίου) μέχρι 3.000 €</t>
  </si>
  <si>
    <t>γ. Μελέτη για την έκδοση της οικοδομικής άδεις και λοιπές μελέτες για την εκτέλεση του έργου ως:</t>
  </si>
  <si>
    <t>I. Μελέτες για την έκδοση οικοδομικής αδείας (μελέτη – επίβλεψη) μέχρι ποσοστού 10% επί του συνολικού προϋπολογισμού του επενδυτικού σχεδίου που αφορά την κατασκευή, τις ηλεκτρομηχανολογικές εγκαταστάσεις του κτιρίου και τον περιβάλλοντα χώρο.</t>
  </si>
  <si>
    <t>II. Παροχή υπηρεσιών για λοιπές υποστηρικτικές μελέτες (περιβαλλοντικές, μουσειολογικές κ.λπ.) σωρευτικά μέχρι του ποσού των 6.000 €</t>
  </si>
  <si>
    <t>III. Μελέτες ενεργειακής αναβάθμισης κτιρίων και ενεργειακές επιθεωρήσεις για εφαρμογή συστημάτων Α.Π.Ε.μέχρι το πόσο των 1.000 €.</t>
  </si>
  <si>
    <t>IV. Μελέτες και πιστοποίηση συστημάτων ποιότητας (ISO) σωρευτικά μέχρι του ποσού των 2.500 €</t>
  </si>
  <si>
    <r>
      <t>Το ύψος των επιλέξιμων δαπανών για όλες τις κατηγορίες μελετών και λοιπών υποστηρικτικών ενεργειών ορίζεται σε</t>
    </r>
    <r>
      <rPr>
        <sz val="10"/>
        <rFont val="Tahoma"/>
        <family val="2"/>
        <charset val="161"/>
      </rPr>
      <t xml:space="preserve"> :</t>
    </r>
  </si>
  <si>
    <t>(1) Η αξία της εδαφικής έκτασης πιστοποιείται από ανεξάρτητο ειδικευμένο εμπειρογνώμονα ή δεόντως εξουσιοδοτημένο επίσημο φορέα που βεβαιώνει ότι η τιμή αγοράς δεν υπερβαίνει την εμπορική αξία της εδαφικής έκτασης και την αντικειμενική αξία για τις περιπτώσεις όπου εφαρμόζεται το σύστημα του αντικειμενικού προσδιορισμού.
(2) Η έκταση δεν ανήκει στο δημόσιο ή σε νομικό πρόσωπο του ευρύτερου δημόσιου τομέα.
(3) Η επιλέξιμη, για συνεισφορά από το ΕΓΤΑΑ, δαπάνη για αγορά μη οικοδομημένης και οικοδομημένης γης δεν υπερβαίνει το 10% των συνολικών επιλέξιμων δαπανών για την οικεία πράξη. Για εγκαταλελειμμένες και πρώην βιομηχανικές εγκαταστάσεις που περιλαμβάνουν κτίρια, το όριο αυτό αυξάνεται στο 15%. Σε εξαιρετικές και δεόντως αιτιολογημένες περιπτώσεις, το όριο μπορεί να αυξηθεί υπερβαίνοντας τα αντίστοιχα προαναφερθέντα ποσοστά, για πράξεις που αφορούν διατήρηση του περιβάλλοντος.</t>
  </si>
  <si>
    <t>Σε περίπτωση απαλλοτριώσεων, εφαρμόζονται οι όροι που αναφέρονται στα σημεία (1), (2) και (3) για τις ΔΑΠΑΝΕΣ ΑΠΟΚΤΗΣΗΣ ΓΗΣ. Ως δαπάνη αγοράς νοείται η τιμή της αναγκαστικής απαλλοτρίωσης, η οποία καθορίζεται από τα αρμόδια δικαστήρια.</t>
  </si>
  <si>
    <r>
      <rPr>
        <b/>
        <sz val="16"/>
        <color rgb="FFFF0000"/>
        <rFont val="Calibri"/>
        <family val="2"/>
        <charset val="161"/>
      </rPr>
      <t xml:space="preserve">Ι_11 </t>
    </r>
    <r>
      <rPr>
        <b/>
        <sz val="16"/>
        <color theme="3" tint="-0.249977111117893"/>
        <rFont val="Calibri"/>
        <family val="2"/>
        <charset val="161"/>
      </rPr>
      <t xml:space="preserve"> ΠΡΟΤΕΙΝΟΜΕΝΟΣ ΑΝΑΛΥΤΙΚΟΣ ΠΡΟΥΠΟΛΟΓΙΣΜΟΣ</t>
    </r>
  </si>
  <si>
    <t xml:space="preserve">Οχήματα μεταφοράς προϊόντων ειδικού τύπου τα οποία, σύμφωνα με την εθνική νομοθεσία, θεωρούνται απαραίτητα για την λειτουργία της επένδυσης. Το ύψος της δαπάνης για την αγορά οχημάτων ειδικού τύπου δεν μπορεί να υπερβαίνει το 10% του προϋπολογισμού του επενδυτικού σχεδίου
</t>
  </si>
  <si>
    <t>Μέσα εσωτερικής μεταφοράς που καλύπτουν τις ανάγκες της επένδυσης.  Δεν είναι επιλέξιμα οχήματα μεταφοράς προσωπικού ή πελατών, εκτός αν σε επιμέρους υποδράσεις περιγράφεται διαφορετικά. Σε περίπτωση χρήσης του Καν Ε.Ε. 1407/2014, δεν είναι επιλέξιμες οι δαπάνες για την απόκτηση οχημάτων σε επιχειρήσεις που εκτελούν οδικές εμπορευματικές μεταφορές.
Προσοχή : Η αγορά οχημάτων μεταφοράς πελατών για τις επιχειρήσεις εναλλακτικού/θεματικού τουρισμού καταχωρίζεται στην Κατηγορία " Δαπάνες ειδικού εξοπλισμού" των υποδράσεων 19.2.2.3.</t>
  </si>
</sst>
</file>

<file path=xl/styles.xml><?xml version="1.0" encoding="utf-8"?>
<styleSheet xmlns="http://schemas.openxmlformats.org/spreadsheetml/2006/main" xmlns:mc="http://schemas.openxmlformats.org/markup-compatibility/2006" xmlns:x14ac="http://schemas.microsoft.com/office/spreadsheetml/2009/9/ac" mc:Ignorable="x14ac">
  <fonts count="43" x14ac:knownFonts="1">
    <font>
      <sz val="11"/>
      <color theme="1"/>
      <name val="Calibri"/>
      <family val="2"/>
      <charset val="161"/>
      <scheme val="minor"/>
    </font>
    <font>
      <b/>
      <sz val="11"/>
      <name val="Calibri"/>
      <family val="2"/>
      <charset val="161"/>
    </font>
    <font>
      <b/>
      <sz val="10"/>
      <name val="Calibri"/>
      <family val="2"/>
      <charset val="161"/>
    </font>
    <font>
      <b/>
      <vertAlign val="superscript"/>
      <sz val="10"/>
      <name val="Calibri"/>
      <family val="2"/>
      <charset val="161"/>
    </font>
    <font>
      <sz val="10"/>
      <name val="Calibri"/>
      <family val="2"/>
      <charset val="161"/>
    </font>
    <font>
      <sz val="10"/>
      <name val="Arial"/>
      <family val="2"/>
      <charset val="161"/>
    </font>
    <font>
      <b/>
      <sz val="9"/>
      <name val="Calibri"/>
      <family val="2"/>
      <charset val="161"/>
      <scheme val="minor"/>
    </font>
    <font>
      <sz val="9"/>
      <name val="Calibri"/>
      <family val="2"/>
      <charset val="161"/>
      <scheme val="minor"/>
    </font>
    <font>
      <b/>
      <sz val="14"/>
      <color theme="3" tint="-0.249977111117893"/>
      <name val="Calibri"/>
      <family val="2"/>
      <charset val="161"/>
    </font>
    <font>
      <b/>
      <sz val="16"/>
      <name val="Calibri"/>
      <family val="2"/>
      <charset val="161"/>
    </font>
    <font>
      <sz val="16"/>
      <name val="Arial"/>
      <family val="2"/>
      <charset val="161"/>
    </font>
    <font>
      <sz val="16"/>
      <name val="Calibri"/>
      <family val="2"/>
      <charset val="161"/>
    </font>
    <font>
      <i/>
      <sz val="16"/>
      <color indexed="10"/>
      <name val="Calibri"/>
      <family val="2"/>
      <charset val="161"/>
    </font>
    <font>
      <i/>
      <sz val="12"/>
      <color indexed="10"/>
      <name val="Calibri"/>
      <family val="2"/>
      <charset val="161"/>
    </font>
    <font>
      <sz val="12"/>
      <name val="Arial"/>
      <family val="2"/>
      <charset val="161"/>
    </font>
    <font>
      <sz val="12"/>
      <name val="Times New Roman"/>
      <family val="1"/>
      <charset val="161"/>
    </font>
    <font>
      <b/>
      <sz val="16"/>
      <color theme="3" tint="-0.249977111117893"/>
      <name val="Calibri"/>
      <family val="2"/>
      <charset val="161"/>
    </font>
    <font>
      <sz val="12"/>
      <color rgb="FF002060"/>
      <name val="Calibri"/>
      <family val="2"/>
      <charset val="161"/>
      <scheme val="minor"/>
    </font>
    <font>
      <sz val="12"/>
      <color theme="1"/>
      <name val="Calibri"/>
      <family val="2"/>
      <charset val="161"/>
      <scheme val="minor"/>
    </font>
    <font>
      <b/>
      <sz val="12"/>
      <color theme="1"/>
      <name val="Calibri"/>
      <family val="2"/>
      <charset val="161"/>
      <scheme val="minor"/>
    </font>
    <font>
      <b/>
      <sz val="11"/>
      <color theme="1"/>
      <name val="Calibri"/>
      <family val="2"/>
      <charset val="161"/>
      <scheme val="minor"/>
    </font>
    <font>
      <b/>
      <sz val="10"/>
      <color theme="1"/>
      <name val="Calibri"/>
      <family val="2"/>
      <charset val="161"/>
    </font>
    <font>
      <sz val="10"/>
      <color theme="1"/>
      <name val="Calibri"/>
      <family val="2"/>
      <charset val="161"/>
    </font>
    <font>
      <b/>
      <sz val="14"/>
      <name val="Calibri"/>
      <family val="2"/>
      <charset val="161"/>
      <scheme val="minor"/>
    </font>
    <font>
      <sz val="8"/>
      <name val="Arial"/>
      <family val="2"/>
      <charset val="161"/>
    </font>
    <font>
      <vertAlign val="superscript"/>
      <sz val="8"/>
      <name val="Arial"/>
      <family val="2"/>
      <charset val="161"/>
    </font>
    <font>
      <b/>
      <sz val="8"/>
      <name val="Arial"/>
      <family val="2"/>
      <charset val="161"/>
    </font>
    <font>
      <b/>
      <sz val="12"/>
      <name val="Calibri"/>
      <family val="2"/>
      <charset val="161"/>
    </font>
    <font>
      <b/>
      <sz val="10"/>
      <name val="Arial Greek"/>
      <charset val="161"/>
    </font>
    <font>
      <b/>
      <sz val="10"/>
      <name val="Arial"/>
      <family val="2"/>
      <charset val="161"/>
    </font>
    <font>
      <b/>
      <sz val="12"/>
      <color indexed="10"/>
      <name val="Arial Greek"/>
      <charset val="161"/>
    </font>
    <font>
      <sz val="8"/>
      <name val="Arial Greek"/>
      <charset val="161"/>
    </font>
    <font>
      <b/>
      <sz val="12"/>
      <name val="Arial Greek"/>
      <charset val="161"/>
    </font>
    <font>
      <b/>
      <sz val="8"/>
      <name val="Arial Greek"/>
      <charset val="161"/>
    </font>
    <font>
      <sz val="9"/>
      <name val="Calibri"/>
      <family val="2"/>
      <charset val="161"/>
    </font>
    <font>
      <sz val="9"/>
      <name val="Arial"/>
      <family val="2"/>
      <charset val="161"/>
    </font>
    <font>
      <b/>
      <sz val="9"/>
      <name val="Arial"/>
      <family val="2"/>
      <charset val="161"/>
    </font>
    <font>
      <u/>
      <sz val="9"/>
      <name val="Arial"/>
      <family val="2"/>
      <charset val="161"/>
    </font>
    <font>
      <b/>
      <sz val="10"/>
      <name val="Calibri"/>
      <family val="2"/>
      <charset val="161"/>
      <scheme val="minor"/>
    </font>
    <font>
      <b/>
      <sz val="16"/>
      <color rgb="FFFF0000"/>
      <name val="Calibri"/>
      <family val="2"/>
      <charset val="161"/>
    </font>
    <font>
      <i/>
      <u/>
      <sz val="10"/>
      <name val="Tahoma"/>
      <family val="2"/>
      <charset val="161"/>
    </font>
    <font>
      <sz val="10"/>
      <name val="Tahoma"/>
      <family val="2"/>
      <charset val="161"/>
    </font>
    <font>
      <i/>
      <sz val="10"/>
      <name val="Tahoma"/>
      <family val="2"/>
      <charset val="161"/>
    </font>
  </fonts>
  <fills count="7">
    <fill>
      <patternFill patternType="none"/>
    </fill>
    <fill>
      <patternFill patternType="gray125"/>
    </fill>
    <fill>
      <patternFill patternType="solid">
        <fgColor rgb="FFFFFF00"/>
        <bgColor indexed="64"/>
      </patternFill>
    </fill>
    <fill>
      <patternFill patternType="lightGray">
        <fgColor rgb="FFFFFFFF"/>
        <bgColor rgb="FFFFFFFF"/>
      </patternFill>
    </fill>
    <fill>
      <patternFill patternType="solid">
        <fgColor theme="0" tint="-0.14999847407452621"/>
        <bgColor indexed="64"/>
      </patternFill>
    </fill>
    <fill>
      <patternFill patternType="solid">
        <fgColor theme="7" tint="0.59999389629810485"/>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5" fillId="0" borderId="0"/>
  </cellStyleXfs>
  <cellXfs count="162">
    <xf numFmtId="0" fontId="0" fillId="0" borderId="0" xfId="0"/>
    <xf numFmtId="0" fontId="4" fillId="3" borderId="1" xfId="0" applyFont="1" applyFill="1" applyBorder="1" applyAlignment="1">
      <alignment horizontal="justify" vertical="center"/>
    </xf>
    <xf numFmtId="0" fontId="4" fillId="0" borderId="1" xfId="0" applyFont="1" applyBorder="1" applyAlignment="1">
      <alignment horizontal="justify" vertical="center"/>
    </xf>
    <xf numFmtId="0" fontId="2" fillId="4" borderId="1" xfId="0" applyFont="1" applyFill="1" applyBorder="1" applyAlignment="1">
      <alignment horizontal="justify" vertical="center" wrapText="1"/>
    </xf>
    <xf numFmtId="0" fontId="2" fillId="3" borderId="1" xfId="0" applyFont="1" applyFill="1" applyBorder="1" applyAlignment="1">
      <alignment horizontal="justify" vertical="center"/>
    </xf>
    <xf numFmtId="0" fontId="8" fillId="0" borderId="0" xfId="1" applyFont="1" applyAlignment="1">
      <alignment wrapText="1"/>
    </xf>
    <xf numFmtId="0" fontId="9" fillId="0" borderId="0" xfId="1" applyFont="1" applyAlignment="1">
      <alignment horizontal="left" wrapText="1"/>
    </xf>
    <xf numFmtId="0" fontId="10" fillId="0" borderId="0" xfId="1" applyFont="1" applyAlignment="1">
      <alignment horizontal="left" wrapText="1"/>
    </xf>
    <xf numFmtId="0" fontId="11" fillId="0" borderId="0" xfId="1" applyFont="1" applyAlignment="1">
      <alignment horizontal="left" wrapText="1"/>
    </xf>
    <xf numFmtId="0" fontId="13" fillId="0" borderId="0" xfId="1" applyFont="1" applyAlignment="1">
      <alignment horizontal="center"/>
    </xf>
    <xf numFmtId="0" fontId="14" fillId="0" borderId="0" xfId="1" applyFont="1"/>
    <xf numFmtId="0" fontId="15" fillId="0" borderId="0" xfId="1" applyFont="1" applyAlignment="1">
      <alignment vertical="top" wrapText="1"/>
    </xf>
    <xf numFmtId="0" fontId="5" fillId="0" borderId="0" xfId="1"/>
    <xf numFmtId="0" fontId="2" fillId="4" borderId="1"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18" fillId="0" borderId="0" xfId="0" applyFont="1"/>
    <xf numFmtId="0" fontId="0" fillId="0" borderId="0" xfId="0" applyAlignment="1">
      <alignment wrapText="1"/>
    </xf>
    <xf numFmtId="0" fontId="22" fillId="3" borderId="1" xfId="0" applyFont="1" applyFill="1" applyBorder="1" applyAlignment="1">
      <alignment horizontal="justify" vertical="center"/>
    </xf>
    <xf numFmtId="0" fontId="21" fillId="3" borderId="1" xfId="0" applyFont="1" applyFill="1" applyBorder="1" applyAlignment="1">
      <alignment horizontal="justify" vertical="center"/>
    </xf>
    <xf numFmtId="0" fontId="0" fillId="6" borderId="0" xfId="0" applyFill="1"/>
    <xf numFmtId="0" fontId="0" fillId="0" borderId="1" xfId="0" applyBorder="1" applyAlignment="1">
      <alignment wrapText="1"/>
    </xf>
    <xf numFmtId="0" fontId="20" fillId="2" borderId="1" xfId="0" applyFont="1" applyFill="1" applyBorder="1" applyAlignment="1">
      <alignment wrapText="1"/>
    </xf>
    <xf numFmtId="0" fontId="0" fillId="0" borderId="1" xfId="0" applyBorder="1"/>
    <xf numFmtId="4" fontId="0" fillId="0" borderId="1" xfId="0" applyNumberFormat="1" applyBorder="1"/>
    <xf numFmtId="4" fontId="0" fillId="0" borderId="1" xfId="0" applyNumberFormat="1" applyBorder="1" applyAlignment="1">
      <alignment wrapText="1"/>
    </xf>
    <xf numFmtId="0" fontId="20" fillId="0" borderId="1" xfId="0" applyFont="1" applyBorder="1" applyAlignment="1">
      <alignment horizontal="right" wrapText="1"/>
    </xf>
    <xf numFmtId="4" fontId="20" fillId="0" borderId="1" xfId="0" applyNumberFormat="1" applyFont="1" applyBorder="1"/>
    <xf numFmtId="2" fontId="4" fillId="0" borderId="1" xfId="0" applyNumberFormat="1" applyFont="1" applyBorder="1" applyAlignment="1">
      <alignment horizontal="justify" vertical="center"/>
    </xf>
    <xf numFmtId="0" fontId="0" fillId="0" borderId="0" xfId="0" applyFont="1"/>
    <xf numFmtId="0" fontId="29" fillId="0" borderId="0" xfId="0" applyFont="1" applyBorder="1" applyAlignment="1">
      <alignment horizontal="center" vertical="center"/>
    </xf>
    <xf numFmtId="0" fontId="5" fillId="0" borderId="0" xfId="0" applyFont="1" applyBorder="1" applyAlignment="1">
      <alignment horizontal="center" vertical="center"/>
    </xf>
    <xf numFmtId="4" fontId="30" fillId="0" borderId="0" xfId="0" applyNumberFormat="1" applyFont="1" applyAlignment="1">
      <alignment horizontal="center" vertical="center"/>
    </xf>
    <xf numFmtId="0" fontId="24" fillId="6" borderId="1" xfId="0" applyFont="1" applyFill="1" applyBorder="1" applyAlignment="1">
      <alignment horizontal="justify"/>
    </xf>
    <xf numFmtId="0" fontId="24" fillId="6" borderId="1" xfId="0" applyFont="1" applyFill="1" applyBorder="1" applyAlignment="1">
      <alignment horizontal="center"/>
    </xf>
    <xf numFmtId="0" fontId="31" fillId="6" borderId="1" xfId="0" applyFont="1" applyFill="1" applyBorder="1" applyAlignment="1">
      <alignment horizontal="center" vertical="center"/>
    </xf>
    <xf numFmtId="4" fontId="24" fillId="6" borderId="1" xfId="0" applyNumberFormat="1" applyFont="1" applyFill="1" applyBorder="1" applyAlignment="1">
      <alignment horizontal="center" vertical="center" wrapText="1"/>
    </xf>
    <xf numFmtId="0" fontId="31" fillId="6" borderId="1" xfId="0" applyFont="1" applyFill="1" applyBorder="1"/>
    <xf numFmtId="4" fontId="24" fillId="6" borderId="1" xfId="0" applyNumberFormat="1" applyFont="1" applyFill="1" applyBorder="1" applyAlignment="1">
      <alignment horizontal="center" vertical="center"/>
    </xf>
    <xf numFmtId="0" fontId="0" fillId="6" borderId="12" xfId="0" applyFill="1" applyBorder="1" applyAlignment="1">
      <alignment horizontal="center" vertical="center" textRotation="90"/>
    </xf>
    <xf numFmtId="0" fontId="0" fillId="6" borderId="1" xfId="0" applyFill="1" applyBorder="1" applyAlignment="1">
      <alignment horizontal="center" vertical="center" textRotation="90" wrapText="1"/>
    </xf>
    <xf numFmtId="0" fontId="24" fillId="6" borderId="1" xfId="0" applyFont="1" applyFill="1" applyBorder="1" applyAlignment="1">
      <alignment horizontal="justify" wrapText="1"/>
    </xf>
    <xf numFmtId="0" fontId="24" fillId="6" borderId="1" xfId="0" applyFont="1" applyFill="1" applyBorder="1" applyAlignment="1">
      <alignment horizontal="left" wrapText="1"/>
    </xf>
    <xf numFmtId="4" fontId="32" fillId="6" borderId="1" xfId="0" applyNumberFormat="1" applyFont="1" applyFill="1" applyBorder="1" applyAlignment="1">
      <alignment horizontal="center" vertical="center"/>
    </xf>
    <xf numFmtId="0" fontId="0" fillId="6" borderId="1" xfId="0" applyFont="1" applyFill="1" applyBorder="1"/>
    <xf numFmtId="0" fontId="29" fillId="6" borderId="1" xfId="0" applyFont="1" applyFill="1" applyBorder="1" applyAlignment="1">
      <alignment horizontal="center" vertical="center" textRotation="90" wrapText="1"/>
    </xf>
    <xf numFmtId="0" fontId="31" fillId="6" borderId="7" xfId="0" applyFont="1" applyFill="1" applyBorder="1"/>
    <xf numFmtId="0" fontId="24" fillId="6" borderId="1" xfId="0" applyFont="1" applyFill="1" applyBorder="1" applyAlignment="1">
      <alignment horizontal="center" vertical="center"/>
    </xf>
    <xf numFmtId="0" fontId="24" fillId="6" borderId="1" xfId="0" applyFont="1" applyFill="1" applyBorder="1" applyAlignment="1">
      <alignment horizontal="left" vertical="center" wrapText="1"/>
    </xf>
    <xf numFmtId="0" fontId="24" fillId="6" borderId="4" xfId="0" applyFont="1" applyFill="1" applyBorder="1" applyAlignment="1">
      <alignment horizontal="center" vertical="center"/>
    </xf>
    <xf numFmtId="0" fontId="24" fillId="6" borderId="4" xfId="0" applyFont="1" applyFill="1" applyBorder="1" applyAlignment="1">
      <alignment horizontal="left" vertical="center" wrapText="1"/>
    </xf>
    <xf numFmtId="0" fontId="29" fillId="6" borderId="4" xfId="0" applyFont="1" applyFill="1" applyBorder="1" applyAlignment="1">
      <alignment horizontal="center" vertical="center" textRotation="90" wrapText="1"/>
    </xf>
    <xf numFmtId="0" fontId="24" fillId="6" borderId="7" xfId="0" applyFont="1" applyFill="1" applyBorder="1" applyAlignment="1">
      <alignment horizontal="left" vertical="center" wrapText="1"/>
    </xf>
    <xf numFmtId="0" fontId="29" fillId="6" borderId="1" xfId="0" applyFont="1" applyFill="1" applyBorder="1" applyAlignment="1">
      <alignment horizontal="center" vertical="center" textRotation="90"/>
    </xf>
    <xf numFmtId="0" fontId="28" fillId="6" borderId="1" xfId="0" applyFont="1" applyFill="1" applyBorder="1" applyAlignment="1">
      <alignment horizontal="center" vertical="center" textRotation="90"/>
    </xf>
    <xf numFmtId="0" fontId="24" fillId="6" borderId="1" xfId="0" applyFont="1" applyFill="1" applyBorder="1" applyAlignment="1">
      <alignment horizontal="center" vertical="center" wrapText="1"/>
    </xf>
    <xf numFmtId="0" fontId="28" fillId="6" borderId="16" xfId="0" applyFont="1" applyFill="1" applyBorder="1" applyAlignment="1">
      <alignment horizontal="center" vertical="center" textRotation="90"/>
    </xf>
    <xf numFmtId="0" fontId="29" fillId="6" borderId="6" xfId="0" applyFont="1" applyFill="1" applyBorder="1" applyAlignment="1">
      <alignment horizontal="center" vertical="center" textRotation="90" wrapText="1"/>
    </xf>
    <xf numFmtId="0" fontId="28" fillId="6" borderId="2" xfId="0" applyFont="1" applyFill="1" applyBorder="1" applyAlignment="1">
      <alignment horizontal="center" vertical="center" textRotation="90"/>
    </xf>
    <xf numFmtId="0" fontId="0" fillId="6" borderId="6" xfId="0" applyFont="1" applyFill="1" applyBorder="1" applyAlignment="1"/>
    <xf numFmtId="0" fontId="0" fillId="6" borderId="1" xfId="0" applyFont="1" applyFill="1" applyBorder="1" applyAlignment="1">
      <alignment horizontal="center" vertical="center"/>
    </xf>
    <xf numFmtId="0" fontId="0" fillId="6" borderId="2" xfId="0" applyFont="1" applyFill="1" applyBorder="1" applyAlignment="1"/>
    <xf numFmtId="0" fontId="0" fillId="6" borderId="5" xfId="0" applyFont="1" applyFill="1" applyBorder="1"/>
    <xf numFmtId="0" fontId="0" fillId="0" borderId="1" xfId="0" applyFont="1" applyBorder="1"/>
    <xf numFmtId="0" fontId="6" fillId="4" borderId="1" xfId="0" applyFont="1" applyFill="1" applyBorder="1" applyAlignment="1">
      <alignment horizontal="center" vertical="center" wrapText="1"/>
    </xf>
    <xf numFmtId="4" fontId="6" fillId="4" borderId="1" xfId="0" applyNumberFormat="1" applyFont="1" applyFill="1" applyBorder="1" applyAlignment="1">
      <alignment horizontal="center" vertical="center" wrapText="1"/>
    </xf>
    <xf numFmtId="0" fontId="0" fillId="0" borderId="0" xfId="0" applyAlignment="1"/>
    <xf numFmtId="2" fontId="7" fillId="0" borderId="1" xfId="1" applyNumberFormat="1" applyFont="1" applyBorder="1" applyAlignment="1">
      <alignment horizontal="right"/>
    </xf>
    <xf numFmtId="2" fontId="31" fillId="6" borderId="1" xfId="0" applyNumberFormat="1" applyFont="1" applyFill="1" applyBorder="1" applyAlignment="1">
      <alignment horizontal="right"/>
    </xf>
    <xf numFmtId="2" fontId="34" fillId="6" borderId="15" xfId="0" applyNumberFormat="1" applyFont="1" applyFill="1" applyBorder="1" applyAlignment="1">
      <alignment horizontal="right"/>
    </xf>
    <xf numFmtId="2" fontId="0" fillId="6" borderId="7" xfId="0" applyNumberFormat="1" applyFont="1" applyFill="1" applyBorder="1" applyAlignment="1">
      <alignment horizontal="right"/>
    </xf>
    <xf numFmtId="2" fontId="31" fillId="0" borderId="1" xfId="0" applyNumberFormat="1" applyFont="1" applyBorder="1" applyAlignment="1">
      <alignment horizontal="right"/>
    </xf>
    <xf numFmtId="0" fontId="0" fillId="0" borderId="0" xfId="0" applyFont="1" applyBorder="1"/>
    <xf numFmtId="0" fontId="26" fillId="0" borderId="0" xfId="0" applyFont="1" applyBorder="1" applyAlignment="1">
      <alignment horizontal="right"/>
    </xf>
    <xf numFmtId="0" fontId="33" fillId="0" borderId="0" xfId="0" applyFont="1" applyBorder="1" applyAlignment="1"/>
    <xf numFmtId="0" fontId="31" fillId="0" borderId="0" xfId="0" applyFont="1" applyBorder="1"/>
    <xf numFmtId="4" fontId="31" fillId="0" borderId="0" xfId="0" applyNumberFormat="1" applyFont="1" applyBorder="1" applyAlignment="1">
      <alignment horizontal="center"/>
    </xf>
    <xf numFmtId="2" fontId="31" fillId="0" borderId="0" xfId="0" applyNumberFormat="1" applyFont="1" applyBorder="1" applyAlignment="1">
      <alignment horizontal="right"/>
    </xf>
    <xf numFmtId="2" fontId="6" fillId="0" borderId="1" xfId="1" applyNumberFormat="1" applyFont="1" applyBorder="1" applyAlignment="1">
      <alignment horizontal="right"/>
    </xf>
    <xf numFmtId="0" fontId="20" fillId="0" borderId="0" xfId="0" applyFont="1"/>
    <xf numFmtId="2" fontId="4" fillId="3" borderId="1" xfId="0" applyNumberFormat="1" applyFont="1" applyFill="1" applyBorder="1" applyAlignment="1">
      <alignment horizontal="justify" vertical="center"/>
    </xf>
    <xf numFmtId="0" fontId="1" fillId="0" borderId="0" xfId="1" applyFont="1" applyAlignment="1">
      <alignment horizontal="center" vertical="top" wrapText="1"/>
    </xf>
    <xf numFmtId="0" fontId="16" fillId="5" borderId="8" xfId="1" applyFont="1" applyFill="1" applyBorder="1" applyAlignment="1">
      <alignment horizontal="center" vertical="center" wrapText="1"/>
    </xf>
    <xf numFmtId="0" fontId="16" fillId="5" borderId="9" xfId="1" applyFont="1" applyFill="1" applyBorder="1" applyAlignment="1">
      <alignment horizontal="center" vertical="center" wrapText="1"/>
    </xf>
    <xf numFmtId="0" fontId="16" fillId="5" borderId="10" xfId="1" applyFont="1" applyFill="1" applyBorder="1" applyAlignment="1">
      <alignment horizontal="center" vertical="center" wrapText="1"/>
    </xf>
    <xf numFmtId="0" fontId="12" fillId="0" borderId="0" xfId="1" applyFont="1" applyAlignment="1">
      <alignment horizontal="center"/>
    </xf>
    <xf numFmtId="0" fontId="26" fillId="0" borderId="2" xfId="0" applyFont="1" applyBorder="1" applyAlignment="1">
      <alignment horizontal="right"/>
    </xf>
    <xf numFmtId="0" fontId="26" fillId="0" borderId="6" xfId="0" applyFont="1" applyBorder="1" applyAlignment="1">
      <alignment horizontal="right"/>
    </xf>
    <xf numFmtId="0" fontId="26" fillId="0" borderId="7" xfId="0" applyFont="1" applyBorder="1" applyAlignment="1">
      <alignment horizontal="right"/>
    </xf>
    <xf numFmtId="0" fontId="24" fillId="6" borderId="2" xfId="0" applyFont="1" applyFill="1" applyBorder="1" applyAlignment="1">
      <alignment horizontal="center" vertical="center"/>
    </xf>
    <xf numFmtId="0" fontId="24" fillId="6" borderId="6"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2" xfId="0" applyFont="1" applyFill="1" applyBorder="1" applyAlignment="1">
      <alignment horizontal="center"/>
    </xf>
    <xf numFmtId="0" fontId="24" fillId="6" borderId="6" xfId="0" applyFont="1" applyFill="1" applyBorder="1" applyAlignment="1">
      <alignment horizontal="center"/>
    </xf>
    <xf numFmtId="0" fontId="24" fillId="6" borderId="7" xfId="0" applyFont="1" applyFill="1" applyBorder="1" applyAlignment="1">
      <alignment horizontal="center"/>
    </xf>
    <xf numFmtId="0" fontId="26" fillId="6" borderId="2" xfId="0" applyFont="1" applyFill="1" applyBorder="1" applyAlignment="1">
      <alignment horizontal="right" vertical="center"/>
    </xf>
    <xf numFmtId="0" fontId="26" fillId="6" borderId="6" xfId="0" applyFont="1" applyFill="1" applyBorder="1" applyAlignment="1">
      <alignment horizontal="right" vertical="center"/>
    </xf>
    <xf numFmtId="0" fontId="26" fillId="6" borderId="7" xfId="0" applyFont="1" applyFill="1" applyBorder="1" applyAlignment="1">
      <alignment horizontal="right" vertical="center"/>
    </xf>
    <xf numFmtId="0" fontId="24" fillId="6" borderId="2" xfId="0" applyFont="1" applyFill="1" applyBorder="1" applyAlignment="1">
      <alignment horizontal="center" vertical="center" wrapText="1"/>
    </xf>
    <xf numFmtId="0" fontId="24" fillId="6" borderId="6" xfId="0" applyFont="1" applyFill="1" applyBorder="1" applyAlignment="1">
      <alignment horizontal="center" vertical="center" wrapText="1"/>
    </xf>
    <xf numFmtId="0" fontId="24" fillId="6" borderId="7" xfId="0" applyFont="1" applyFill="1" applyBorder="1" applyAlignment="1">
      <alignment horizontal="center" vertical="center" wrapText="1"/>
    </xf>
    <xf numFmtId="0" fontId="31" fillId="0" borderId="2" xfId="0" applyFont="1" applyBorder="1" applyAlignment="1">
      <alignment horizontal="center"/>
    </xf>
    <xf numFmtId="0" fontId="31" fillId="0" borderId="6" xfId="0" applyFont="1" applyBorder="1" applyAlignment="1">
      <alignment horizontal="center"/>
    </xf>
    <xf numFmtId="0" fontId="31" fillId="0" borderId="7" xfId="0" applyFont="1" applyBorder="1" applyAlignment="1">
      <alignment horizontal="center"/>
    </xf>
    <xf numFmtId="0" fontId="26" fillId="6" borderId="2" xfId="0" applyFont="1" applyFill="1" applyBorder="1" applyAlignment="1">
      <alignment horizontal="right"/>
    </xf>
    <xf numFmtId="0" fontId="33" fillId="6" borderId="7" xfId="0" applyFont="1" applyFill="1" applyBorder="1" applyAlignment="1"/>
    <xf numFmtId="0" fontId="6" fillId="6" borderId="5"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29" fillId="6" borderId="5" xfId="0" applyFont="1" applyFill="1" applyBorder="1" applyAlignment="1">
      <alignment horizontal="center" vertical="center" textRotation="90" wrapText="1"/>
    </xf>
    <xf numFmtId="0" fontId="0" fillId="6" borderId="3" xfId="0" applyFont="1" applyFill="1" applyBorder="1" applyAlignment="1">
      <alignment horizontal="center" vertical="center" textRotation="90" wrapText="1"/>
    </xf>
    <xf numFmtId="0" fontId="0" fillId="6" borderId="4" xfId="0" applyFont="1" applyFill="1" applyBorder="1" applyAlignment="1">
      <alignment horizontal="center" vertical="center" textRotation="90" wrapText="1"/>
    </xf>
    <xf numFmtId="0" fontId="29" fillId="6" borderId="5" xfId="0" applyFont="1" applyFill="1" applyBorder="1" applyAlignment="1">
      <alignment horizontal="center" vertical="center" textRotation="90"/>
    </xf>
    <xf numFmtId="0" fontId="29" fillId="6" borderId="3" xfId="0" applyFont="1" applyFill="1" applyBorder="1" applyAlignment="1">
      <alignment horizontal="center" vertical="center" textRotation="90"/>
    </xf>
    <xf numFmtId="0" fontId="29" fillId="6" borderId="4" xfId="0" applyFont="1" applyFill="1" applyBorder="1" applyAlignment="1">
      <alignment horizontal="center" vertical="center" textRotation="90"/>
    </xf>
    <xf numFmtId="0" fontId="27" fillId="0" borderId="2" xfId="0" applyFont="1" applyBorder="1" applyAlignment="1">
      <alignment horizontal="center" vertical="center" wrapText="1"/>
    </xf>
    <xf numFmtId="0" fontId="28" fillId="0" borderId="6" xfId="0" applyFont="1" applyBorder="1" applyAlignment="1">
      <alignment vertical="center"/>
    </xf>
    <xf numFmtId="0" fontId="28" fillId="0" borderId="7" xfId="0" applyFont="1" applyBorder="1" applyAlignment="1">
      <alignment vertical="center"/>
    </xf>
    <xf numFmtId="0" fontId="38" fillId="6" borderId="5" xfId="0" applyFont="1" applyFill="1" applyBorder="1" applyAlignment="1">
      <alignment horizontal="center" vertical="center" textRotation="90" wrapText="1"/>
    </xf>
    <xf numFmtId="0" fontId="38" fillId="6" borderId="3" xfId="0" applyFont="1" applyFill="1" applyBorder="1" applyAlignment="1">
      <alignment horizontal="center" vertical="center" textRotation="90" wrapText="1"/>
    </xf>
    <xf numFmtId="0" fontId="38" fillId="6" borderId="4" xfId="0" applyFont="1" applyFill="1" applyBorder="1" applyAlignment="1">
      <alignment horizontal="center" vertical="center" textRotation="90" wrapText="1"/>
    </xf>
    <xf numFmtId="0" fontId="26" fillId="6" borderId="13" xfId="0" applyFont="1" applyFill="1" applyBorder="1" applyAlignment="1">
      <alignment horizontal="right"/>
    </xf>
    <xf numFmtId="0" fontId="26" fillId="6" borderId="11" xfId="0" applyFont="1" applyFill="1" applyBorder="1" applyAlignment="1">
      <alignment horizontal="right"/>
    </xf>
    <xf numFmtId="0" fontId="0" fillId="6" borderId="14" xfId="0" applyFill="1" applyBorder="1" applyAlignment="1">
      <alignment horizontal="center" vertical="center" textRotation="90"/>
    </xf>
    <xf numFmtId="0" fontId="0" fillId="6" borderId="14" xfId="0" applyFill="1" applyBorder="1" applyAlignment="1"/>
    <xf numFmtId="0" fontId="0" fillId="6" borderId="11" xfId="0" applyFill="1" applyBorder="1" applyAlignment="1"/>
    <xf numFmtId="0" fontId="29" fillId="6" borderId="3" xfId="0" applyFont="1" applyFill="1" applyBorder="1" applyAlignment="1">
      <alignment horizontal="center" vertical="center" textRotation="90" wrapText="1"/>
    </xf>
    <xf numFmtId="0" fontId="29" fillId="6" borderId="4" xfId="0" applyFont="1" applyFill="1" applyBorder="1" applyAlignment="1">
      <alignment horizontal="center" vertical="center" textRotation="90" wrapText="1"/>
    </xf>
    <xf numFmtId="0" fontId="0" fillId="6" borderId="1" xfId="0" applyFont="1" applyFill="1" applyBorder="1" applyAlignment="1"/>
    <xf numFmtId="0" fontId="0" fillId="6" borderId="2" xfId="0" applyFont="1" applyFill="1" applyBorder="1" applyAlignment="1"/>
    <xf numFmtId="0" fontId="0" fillId="6" borderId="6" xfId="0" applyFont="1" applyFill="1" applyBorder="1" applyAlignment="1"/>
    <xf numFmtId="0" fontId="0" fillId="6" borderId="7" xfId="0" applyFont="1" applyFill="1" applyBorder="1" applyAlignment="1"/>
    <xf numFmtId="0" fontId="28" fillId="6" borderId="5" xfId="0" applyFont="1" applyFill="1" applyBorder="1" applyAlignment="1">
      <alignment horizontal="center" vertical="center" textRotation="90"/>
    </xf>
    <xf numFmtId="0" fontId="28" fillId="6" borderId="3" xfId="0" applyFont="1" applyFill="1" applyBorder="1" applyAlignment="1">
      <alignment horizontal="center" vertical="center" textRotation="90"/>
    </xf>
    <xf numFmtId="0" fontId="28" fillId="6" borderId="4" xfId="0" applyFont="1" applyFill="1" applyBorder="1" applyAlignment="1">
      <alignment horizontal="center" vertical="center" textRotation="90"/>
    </xf>
    <xf numFmtId="0" fontId="29" fillId="6" borderId="1" xfId="0" applyFont="1" applyFill="1" applyBorder="1" applyAlignment="1">
      <alignment horizontal="center" vertical="center" textRotation="90"/>
    </xf>
    <xf numFmtId="0" fontId="29" fillId="6" borderId="1" xfId="0" applyFont="1" applyFill="1" applyBorder="1" applyAlignment="1">
      <alignment horizontal="center" vertical="center" textRotation="90" wrapText="1"/>
    </xf>
    <xf numFmtId="0" fontId="28" fillId="6" borderId="16" xfId="0" applyFont="1" applyFill="1" applyBorder="1" applyAlignment="1">
      <alignment horizontal="center" vertical="center" textRotation="90"/>
    </xf>
    <xf numFmtId="0" fontId="0" fillId="6" borderId="17" xfId="0" applyFont="1" applyFill="1" applyBorder="1" applyAlignment="1"/>
    <xf numFmtId="0" fontId="0" fillId="6" borderId="12" xfId="0" applyFont="1" applyFill="1" applyBorder="1" applyAlignment="1"/>
    <xf numFmtId="0" fontId="0" fillId="6" borderId="3" xfId="0" applyFont="1" applyFill="1" applyBorder="1" applyAlignment="1"/>
    <xf numFmtId="0" fontId="0" fillId="6" borderId="4" xfId="0" applyFont="1" applyFill="1" applyBorder="1" applyAlignment="1"/>
    <xf numFmtId="0" fontId="0" fillId="6" borderId="1" xfId="0" applyFont="1" applyFill="1" applyBorder="1" applyAlignment="1">
      <alignment horizontal="center" vertical="center"/>
    </xf>
    <xf numFmtId="0" fontId="33" fillId="0" borderId="7" xfId="0" applyFont="1" applyBorder="1" applyAlignment="1"/>
    <xf numFmtId="0" fontId="35" fillId="0" borderId="0" xfId="0" applyFont="1" applyAlignment="1">
      <alignment horizontal="left" vertical="center" wrapText="1"/>
    </xf>
    <xf numFmtId="0" fontId="0" fillId="6" borderId="2" xfId="0" applyFont="1" applyFill="1" applyBorder="1" applyAlignment="1">
      <alignment horizontal="center"/>
    </xf>
    <xf numFmtId="0" fontId="0" fillId="6" borderId="6" xfId="0" applyFont="1" applyFill="1" applyBorder="1" applyAlignment="1">
      <alignment horizontal="center"/>
    </xf>
    <xf numFmtId="0" fontId="0" fillId="6" borderId="7" xfId="0" applyFont="1" applyFill="1" applyBorder="1" applyAlignment="1">
      <alignment horizontal="center"/>
    </xf>
    <xf numFmtId="0" fontId="29" fillId="6" borderId="2" xfId="0" applyFont="1" applyFill="1" applyBorder="1" applyAlignment="1">
      <alignment horizontal="center" vertical="center" textRotation="90" wrapText="1"/>
    </xf>
    <xf numFmtId="0" fontId="29" fillId="6" borderId="6" xfId="0" applyFont="1" applyFill="1" applyBorder="1" applyAlignment="1">
      <alignment horizontal="center" vertical="center" textRotation="90" wrapText="1"/>
    </xf>
    <xf numFmtId="0" fontId="29" fillId="6" borderId="7" xfId="0" applyFont="1" applyFill="1" applyBorder="1" applyAlignment="1">
      <alignment horizontal="center" vertical="center" textRotation="90" wrapText="1"/>
    </xf>
    <xf numFmtId="0" fontId="0" fillId="0" borderId="0" xfId="0" applyAlignment="1">
      <alignment horizontal="left" wrapText="1"/>
    </xf>
    <xf numFmtId="0" fontId="1" fillId="2" borderId="1" xfId="0" applyFont="1" applyFill="1" applyBorder="1" applyAlignment="1">
      <alignment horizontal="center" vertical="center"/>
    </xf>
    <xf numFmtId="0" fontId="2" fillId="4" borderId="1" xfId="0" applyFont="1" applyFill="1" applyBorder="1" applyAlignment="1">
      <alignment horizontal="justify" vertical="center" wrapText="1"/>
    </xf>
    <xf numFmtId="0" fontId="17" fillId="0" borderId="0" xfId="0" applyFont="1" applyAlignment="1">
      <alignment horizontal="left" wrapText="1"/>
    </xf>
    <xf numFmtId="0" fontId="1" fillId="2" borderId="1" xfId="0" applyFont="1" applyFill="1" applyBorder="1" applyAlignment="1">
      <alignment horizontal="center" vertical="center" wrapText="1"/>
    </xf>
    <xf numFmtId="0" fontId="17" fillId="0" borderId="0" xfId="0" applyFont="1" applyAlignment="1">
      <alignment horizontal="center" wrapText="1"/>
    </xf>
    <xf numFmtId="0" fontId="42" fillId="0" borderId="0" xfId="0" applyFont="1" applyAlignment="1">
      <alignment horizontal="justify"/>
    </xf>
    <xf numFmtId="0" fontId="40" fillId="0" borderId="0" xfId="0" applyFont="1" applyAlignment="1">
      <alignment horizontal="justify"/>
    </xf>
    <xf numFmtId="0" fontId="18" fillId="0" borderId="0" xfId="0" applyFont="1" applyAlignment="1">
      <alignment horizontal="left" wrapText="1"/>
    </xf>
    <xf numFmtId="0" fontId="2" fillId="4" borderId="1" xfId="0" applyFont="1" applyFill="1" applyBorder="1" applyAlignment="1">
      <alignment horizontal="left" vertical="center" wrapText="1"/>
    </xf>
    <xf numFmtId="0" fontId="21" fillId="4" borderId="1" xfId="0" applyFont="1" applyFill="1" applyBorder="1" applyAlignment="1">
      <alignment horizontal="justify" vertical="center" wrapText="1"/>
    </xf>
    <xf numFmtId="0" fontId="23" fillId="2" borderId="0" xfId="0" applyFont="1" applyFill="1" applyAlignment="1">
      <alignment horizontal="center" wrapText="1"/>
    </xf>
  </cellXfs>
  <cellStyles count="2">
    <cellStyle name="Κανονικό" xfId="0" builtinId="0"/>
    <cellStyle name="Κανονικό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tabSelected="1" view="pageBreakPreview" zoomScale="120" zoomScaleSheetLayoutView="120" workbookViewId="0">
      <selection activeCell="D18" sqref="D18"/>
    </sheetView>
  </sheetViews>
  <sheetFormatPr defaultRowHeight="12.75" x14ac:dyDescent="0.2"/>
  <cols>
    <col min="1" max="3" width="9.140625" style="12"/>
    <col min="4" max="4" width="10.140625" style="12" customWidth="1"/>
    <col min="5" max="5" width="9.140625" style="12"/>
    <col min="6" max="6" width="10" style="12" customWidth="1"/>
    <col min="7" max="8" width="9.140625" style="12"/>
    <col min="9" max="9" width="11.85546875" style="12" customWidth="1"/>
    <col min="10" max="259" width="9.140625" style="12"/>
    <col min="260" max="260" width="10.140625" style="12" customWidth="1"/>
    <col min="261" max="261" width="9.140625" style="12"/>
    <col min="262" max="262" width="10" style="12" customWidth="1"/>
    <col min="263" max="264" width="9.140625" style="12"/>
    <col min="265" max="265" width="11.85546875" style="12" customWidth="1"/>
    <col min="266" max="515" width="9.140625" style="12"/>
    <col min="516" max="516" width="10.140625" style="12" customWidth="1"/>
    <col min="517" max="517" width="9.140625" style="12"/>
    <col min="518" max="518" width="10" style="12" customWidth="1"/>
    <col min="519" max="520" width="9.140625" style="12"/>
    <col min="521" max="521" width="11.85546875" style="12" customWidth="1"/>
    <col min="522" max="771" width="9.140625" style="12"/>
    <col min="772" max="772" width="10.140625" style="12" customWidth="1"/>
    <col min="773" max="773" width="9.140625" style="12"/>
    <col min="774" max="774" width="10" style="12" customWidth="1"/>
    <col min="775" max="776" width="9.140625" style="12"/>
    <col min="777" max="777" width="11.85546875" style="12" customWidth="1"/>
    <col min="778" max="1027" width="9.140625" style="12"/>
    <col min="1028" max="1028" width="10.140625" style="12" customWidth="1"/>
    <col min="1029" max="1029" width="9.140625" style="12"/>
    <col min="1030" max="1030" width="10" style="12" customWidth="1"/>
    <col min="1031" max="1032" width="9.140625" style="12"/>
    <col min="1033" max="1033" width="11.85546875" style="12" customWidth="1"/>
    <col min="1034" max="1283" width="9.140625" style="12"/>
    <col min="1284" max="1284" width="10.140625" style="12" customWidth="1"/>
    <col min="1285" max="1285" width="9.140625" style="12"/>
    <col min="1286" max="1286" width="10" style="12" customWidth="1"/>
    <col min="1287" max="1288" width="9.140625" style="12"/>
    <col min="1289" max="1289" width="11.85546875" style="12" customWidth="1"/>
    <col min="1290" max="1539" width="9.140625" style="12"/>
    <col min="1540" max="1540" width="10.140625" style="12" customWidth="1"/>
    <col min="1541" max="1541" width="9.140625" style="12"/>
    <col min="1542" max="1542" width="10" style="12" customWidth="1"/>
    <col min="1543" max="1544" width="9.140625" style="12"/>
    <col min="1545" max="1545" width="11.85546875" style="12" customWidth="1"/>
    <col min="1546" max="1795" width="9.140625" style="12"/>
    <col min="1796" max="1796" width="10.140625" style="12" customWidth="1"/>
    <col min="1797" max="1797" width="9.140625" style="12"/>
    <col min="1798" max="1798" width="10" style="12" customWidth="1"/>
    <col min="1799" max="1800" width="9.140625" style="12"/>
    <col min="1801" max="1801" width="11.85546875" style="12" customWidth="1"/>
    <col min="1802" max="2051" width="9.140625" style="12"/>
    <col min="2052" max="2052" width="10.140625" style="12" customWidth="1"/>
    <col min="2053" max="2053" width="9.140625" style="12"/>
    <col min="2054" max="2054" width="10" style="12" customWidth="1"/>
    <col min="2055" max="2056" width="9.140625" style="12"/>
    <col min="2057" max="2057" width="11.85546875" style="12" customWidth="1"/>
    <col min="2058" max="2307" width="9.140625" style="12"/>
    <col min="2308" max="2308" width="10.140625" style="12" customWidth="1"/>
    <col min="2309" max="2309" width="9.140625" style="12"/>
    <col min="2310" max="2310" width="10" style="12" customWidth="1"/>
    <col min="2311" max="2312" width="9.140625" style="12"/>
    <col min="2313" max="2313" width="11.85546875" style="12" customWidth="1"/>
    <col min="2314" max="2563" width="9.140625" style="12"/>
    <col min="2564" max="2564" width="10.140625" style="12" customWidth="1"/>
    <col min="2565" max="2565" width="9.140625" style="12"/>
    <col min="2566" max="2566" width="10" style="12" customWidth="1"/>
    <col min="2567" max="2568" width="9.140625" style="12"/>
    <col min="2569" max="2569" width="11.85546875" style="12" customWidth="1"/>
    <col min="2570" max="2819" width="9.140625" style="12"/>
    <col min="2820" max="2820" width="10.140625" style="12" customWidth="1"/>
    <col min="2821" max="2821" width="9.140625" style="12"/>
    <col min="2822" max="2822" width="10" style="12" customWidth="1"/>
    <col min="2823" max="2824" width="9.140625" style="12"/>
    <col min="2825" max="2825" width="11.85546875" style="12" customWidth="1"/>
    <col min="2826" max="3075" width="9.140625" style="12"/>
    <col min="3076" max="3076" width="10.140625" style="12" customWidth="1"/>
    <col min="3077" max="3077" width="9.140625" style="12"/>
    <col min="3078" max="3078" width="10" style="12" customWidth="1"/>
    <col min="3079" max="3080" width="9.140625" style="12"/>
    <col min="3081" max="3081" width="11.85546875" style="12" customWidth="1"/>
    <col min="3082" max="3331" width="9.140625" style="12"/>
    <col min="3332" max="3332" width="10.140625" style="12" customWidth="1"/>
    <col min="3333" max="3333" width="9.140625" style="12"/>
    <col min="3334" max="3334" width="10" style="12" customWidth="1"/>
    <col min="3335" max="3336" width="9.140625" style="12"/>
    <col min="3337" max="3337" width="11.85546875" style="12" customWidth="1"/>
    <col min="3338" max="3587" width="9.140625" style="12"/>
    <col min="3588" max="3588" width="10.140625" style="12" customWidth="1"/>
    <col min="3589" max="3589" width="9.140625" style="12"/>
    <col min="3590" max="3590" width="10" style="12" customWidth="1"/>
    <col min="3591" max="3592" width="9.140625" style="12"/>
    <col min="3593" max="3593" width="11.85546875" style="12" customWidth="1"/>
    <col min="3594" max="3843" width="9.140625" style="12"/>
    <col min="3844" max="3844" width="10.140625" style="12" customWidth="1"/>
    <col min="3845" max="3845" width="9.140625" style="12"/>
    <col min="3846" max="3846" width="10" style="12" customWidth="1"/>
    <col min="3847" max="3848" width="9.140625" style="12"/>
    <col min="3849" max="3849" width="11.85546875" style="12" customWidth="1"/>
    <col min="3850" max="4099" width="9.140625" style="12"/>
    <col min="4100" max="4100" width="10.140625" style="12" customWidth="1"/>
    <col min="4101" max="4101" width="9.140625" style="12"/>
    <col min="4102" max="4102" width="10" style="12" customWidth="1"/>
    <col min="4103" max="4104" width="9.140625" style="12"/>
    <col min="4105" max="4105" width="11.85546875" style="12" customWidth="1"/>
    <col min="4106" max="4355" width="9.140625" style="12"/>
    <col min="4356" max="4356" width="10.140625" style="12" customWidth="1"/>
    <col min="4357" max="4357" width="9.140625" style="12"/>
    <col min="4358" max="4358" width="10" style="12" customWidth="1"/>
    <col min="4359" max="4360" width="9.140625" style="12"/>
    <col min="4361" max="4361" width="11.85546875" style="12" customWidth="1"/>
    <col min="4362" max="4611" width="9.140625" style="12"/>
    <col min="4612" max="4612" width="10.140625" style="12" customWidth="1"/>
    <col min="4613" max="4613" width="9.140625" style="12"/>
    <col min="4614" max="4614" width="10" style="12" customWidth="1"/>
    <col min="4615" max="4616" width="9.140625" style="12"/>
    <col min="4617" max="4617" width="11.85546875" style="12" customWidth="1"/>
    <col min="4618" max="4867" width="9.140625" style="12"/>
    <col min="4868" max="4868" width="10.140625" style="12" customWidth="1"/>
    <col min="4869" max="4869" width="9.140625" style="12"/>
    <col min="4870" max="4870" width="10" style="12" customWidth="1"/>
    <col min="4871" max="4872" width="9.140625" style="12"/>
    <col min="4873" max="4873" width="11.85546875" style="12" customWidth="1"/>
    <col min="4874" max="5123" width="9.140625" style="12"/>
    <col min="5124" max="5124" width="10.140625" style="12" customWidth="1"/>
    <col min="5125" max="5125" width="9.140625" style="12"/>
    <col min="5126" max="5126" width="10" style="12" customWidth="1"/>
    <col min="5127" max="5128" width="9.140625" style="12"/>
    <col min="5129" max="5129" width="11.85546875" style="12" customWidth="1"/>
    <col min="5130" max="5379" width="9.140625" style="12"/>
    <col min="5380" max="5380" width="10.140625" style="12" customWidth="1"/>
    <col min="5381" max="5381" width="9.140625" style="12"/>
    <col min="5382" max="5382" width="10" style="12" customWidth="1"/>
    <col min="5383" max="5384" width="9.140625" style="12"/>
    <col min="5385" max="5385" width="11.85546875" style="12" customWidth="1"/>
    <col min="5386" max="5635" width="9.140625" style="12"/>
    <col min="5636" max="5636" width="10.140625" style="12" customWidth="1"/>
    <col min="5637" max="5637" width="9.140625" style="12"/>
    <col min="5638" max="5638" width="10" style="12" customWidth="1"/>
    <col min="5639" max="5640" width="9.140625" style="12"/>
    <col min="5641" max="5641" width="11.85546875" style="12" customWidth="1"/>
    <col min="5642" max="5891" width="9.140625" style="12"/>
    <col min="5892" max="5892" width="10.140625" style="12" customWidth="1"/>
    <col min="5893" max="5893" width="9.140625" style="12"/>
    <col min="5894" max="5894" width="10" style="12" customWidth="1"/>
    <col min="5895" max="5896" width="9.140625" style="12"/>
    <col min="5897" max="5897" width="11.85546875" style="12" customWidth="1"/>
    <col min="5898" max="6147" width="9.140625" style="12"/>
    <col min="6148" max="6148" width="10.140625" style="12" customWidth="1"/>
    <col min="6149" max="6149" width="9.140625" style="12"/>
    <col min="6150" max="6150" width="10" style="12" customWidth="1"/>
    <col min="6151" max="6152" width="9.140625" style="12"/>
    <col min="6153" max="6153" width="11.85546875" style="12" customWidth="1"/>
    <col min="6154" max="6403" width="9.140625" style="12"/>
    <col min="6404" max="6404" width="10.140625" style="12" customWidth="1"/>
    <col min="6405" max="6405" width="9.140625" style="12"/>
    <col min="6406" max="6406" width="10" style="12" customWidth="1"/>
    <col min="6407" max="6408" width="9.140625" style="12"/>
    <col min="6409" max="6409" width="11.85546875" style="12" customWidth="1"/>
    <col min="6410" max="6659" width="9.140625" style="12"/>
    <col min="6660" max="6660" width="10.140625" style="12" customWidth="1"/>
    <col min="6661" max="6661" width="9.140625" style="12"/>
    <col min="6662" max="6662" width="10" style="12" customWidth="1"/>
    <col min="6663" max="6664" width="9.140625" style="12"/>
    <col min="6665" max="6665" width="11.85546875" style="12" customWidth="1"/>
    <col min="6666" max="6915" width="9.140625" style="12"/>
    <col min="6916" max="6916" width="10.140625" style="12" customWidth="1"/>
    <col min="6917" max="6917" width="9.140625" style="12"/>
    <col min="6918" max="6918" width="10" style="12" customWidth="1"/>
    <col min="6919" max="6920" width="9.140625" style="12"/>
    <col min="6921" max="6921" width="11.85546875" style="12" customWidth="1"/>
    <col min="6922" max="7171" width="9.140625" style="12"/>
    <col min="7172" max="7172" width="10.140625" style="12" customWidth="1"/>
    <col min="7173" max="7173" width="9.140625" style="12"/>
    <col min="7174" max="7174" width="10" style="12" customWidth="1"/>
    <col min="7175" max="7176" width="9.140625" style="12"/>
    <col min="7177" max="7177" width="11.85546875" style="12" customWidth="1"/>
    <col min="7178" max="7427" width="9.140625" style="12"/>
    <col min="7428" max="7428" width="10.140625" style="12" customWidth="1"/>
    <col min="7429" max="7429" width="9.140625" style="12"/>
    <col min="7430" max="7430" width="10" style="12" customWidth="1"/>
    <col min="7431" max="7432" width="9.140625" style="12"/>
    <col min="7433" max="7433" width="11.85546875" style="12" customWidth="1"/>
    <col min="7434" max="7683" width="9.140625" style="12"/>
    <col min="7684" max="7684" width="10.140625" style="12" customWidth="1"/>
    <col min="7685" max="7685" width="9.140625" style="12"/>
    <col min="7686" max="7686" width="10" style="12" customWidth="1"/>
    <col min="7687" max="7688" width="9.140625" style="12"/>
    <col min="7689" max="7689" width="11.85546875" style="12" customWidth="1"/>
    <col min="7690" max="7939" width="9.140625" style="12"/>
    <col min="7940" max="7940" width="10.140625" style="12" customWidth="1"/>
    <col min="7941" max="7941" width="9.140625" style="12"/>
    <col min="7942" max="7942" width="10" style="12" customWidth="1"/>
    <col min="7943" max="7944" width="9.140625" style="12"/>
    <col min="7945" max="7945" width="11.85546875" style="12" customWidth="1"/>
    <col min="7946" max="8195" width="9.140625" style="12"/>
    <col min="8196" max="8196" width="10.140625" style="12" customWidth="1"/>
    <col min="8197" max="8197" width="9.140625" style="12"/>
    <col min="8198" max="8198" width="10" style="12" customWidth="1"/>
    <col min="8199" max="8200" width="9.140625" style="12"/>
    <col min="8201" max="8201" width="11.85546875" style="12" customWidth="1"/>
    <col min="8202" max="8451" width="9.140625" style="12"/>
    <col min="8452" max="8452" width="10.140625" style="12" customWidth="1"/>
    <col min="8453" max="8453" width="9.140625" style="12"/>
    <col min="8454" max="8454" width="10" style="12" customWidth="1"/>
    <col min="8455" max="8456" width="9.140625" style="12"/>
    <col min="8457" max="8457" width="11.85546875" style="12" customWidth="1"/>
    <col min="8458" max="8707" width="9.140625" style="12"/>
    <col min="8708" max="8708" width="10.140625" style="12" customWidth="1"/>
    <col min="8709" max="8709" width="9.140625" style="12"/>
    <col min="8710" max="8710" width="10" style="12" customWidth="1"/>
    <col min="8711" max="8712" width="9.140625" style="12"/>
    <col min="8713" max="8713" width="11.85546875" style="12" customWidth="1"/>
    <col min="8714" max="8963" width="9.140625" style="12"/>
    <col min="8964" max="8964" width="10.140625" style="12" customWidth="1"/>
    <col min="8965" max="8965" width="9.140625" style="12"/>
    <col min="8966" max="8966" width="10" style="12" customWidth="1"/>
    <col min="8967" max="8968" width="9.140625" style="12"/>
    <col min="8969" max="8969" width="11.85546875" style="12" customWidth="1"/>
    <col min="8970" max="9219" width="9.140625" style="12"/>
    <col min="9220" max="9220" width="10.140625" style="12" customWidth="1"/>
    <col min="9221" max="9221" width="9.140625" style="12"/>
    <col min="9222" max="9222" width="10" style="12" customWidth="1"/>
    <col min="9223" max="9224" width="9.140625" style="12"/>
    <col min="9225" max="9225" width="11.85546875" style="12" customWidth="1"/>
    <col min="9226" max="9475" width="9.140625" style="12"/>
    <col min="9476" max="9476" width="10.140625" style="12" customWidth="1"/>
    <col min="9477" max="9477" width="9.140625" style="12"/>
    <col min="9478" max="9478" width="10" style="12" customWidth="1"/>
    <col min="9479" max="9480" width="9.140625" style="12"/>
    <col min="9481" max="9481" width="11.85546875" style="12" customWidth="1"/>
    <col min="9482" max="9731" width="9.140625" style="12"/>
    <col min="9732" max="9732" width="10.140625" style="12" customWidth="1"/>
    <col min="9733" max="9733" width="9.140625" style="12"/>
    <col min="9734" max="9734" width="10" style="12" customWidth="1"/>
    <col min="9735" max="9736" width="9.140625" style="12"/>
    <col min="9737" max="9737" width="11.85546875" style="12" customWidth="1"/>
    <col min="9738" max="9987" width="9.140625" style="12"/>
    <col min="9988" max="9988" width="10.140625" style="12" customWidth="1"/>
    <col min="9989" max="9989" width="9.140625" style="12"/>
    <col min="9990" max="9990" width="10" style="12" customWidth="1"/>
    <col min="9991" max="9992" width="9.140625" style="12"/>
    <col min="9993" max="9993" width="11.85546875" style="12" customWidth="1"/>
    <col min="9994" max="10243" width="9.140625" style="12"/>
    <col min="10244" max="10244" width="10.140625" style="12" customWidth="1"/>
    <col min="10245" max="10245" width="9.140625" style="12"/>
    <col min="10246" max="10246" width="10" style="12" customWidth="1"/>
    <col min="10247" max="10248" width="9.140625" style="12"/>
    <col min="10249" max="10249" width="11.85546875" style="12" customWidth="1"/>
    <col min="10250" max="10499" width="9.140625" style="12"/>
    <col min="10500" max="10500" width="10.140625" style="12" customWidth="1"/>
    <col min="10501" max="10501" width="9.140625" style="12"/>
    <col min="10502" max="10502" width="10" style="12" customWidth="1"/>
    <col min="10503" max="10504" width="9.140625" style="12"/>
    <col min="10505" max="10505" width="11.85546875" style="12" customWidth="1"/>
    <col min="10506" max="10755" width="9.140625" style="12"/>
    <col min="10756" max="10756" width="10.140625" style="12" customWidth="1"/>
    <col min="10757" max="10757" width="9.140625" style="12"/>
    <col min="10758" max="10758" width="10" style="12" customWidth="1"/>
    <col min="10759" max="10760" width="9.140625" style="12"/>
    <col min="10761" max="10761" width="11.85546875" style="12" customWidth="1"/>
    <col min="10762" max="11011" width="9.140625" style="12"/>
    <col min="11012" max="11012" width="10.140625" style="12" customWidth="1"/>
    <col min="11013" max="11013" width="9.140625" style="12"/>
    <col min="11014" max="11014" width="10" style="12" customWidth="1"/>
    <col min="11015" max="11016" width="9.140625" style="12"/>
    <col min="11017" max="11017" width="11.85546875" style="12" customWidth="1"/>
    <col min="11018" max="11267" width="9.140625" style="12"/>
    <col min="11268" max="11268" width="10.140625" style="12" customWidth="1"/>
    <col min="11269" max="11269" width="9.140625" style="12"/>
    <col min="11270" max="11270" width="10" style="12" customWidth="1"/>
    <col min="11271" max="11272" width="9.140625" style="12"/>
    <col min="11273" max="11273" width="11.85546875" style="12" customWidth="1"/>
    <col min="11274" max="11523" width="9.140625" style="12"/>
    <col min="11524" max="11524" width="10.140625" style="12" customWidth="1"/>
    <col min="11525" max="11525" width="9.140625" style="12"/>
    <col min="11526" max="11526" width="10" style="12" customWidth="1"/>
    <col min="11527" max="11528" width="9.140625" style="12"/>
    <col min="11529" max="11529" width="11.85546875" style="12" customWidth="1"/>
    <col min="11530" max="11779" width="9.140625" style="12"/>
    <col min="11780" max="11780" width="10.140625" style="12" customWidth="1"/>
    <col min="11781" max="11781" width="9.140625" style="12"/>
    <col min="11782" max="11782" width="10" style="12" customWidth="1"/>
    <col min="11783" max="11784" width="9.140625" style="12"/>
    <col min="11785" max="11785" width="11.85546875" style="12" customWidth="1"/>
    <col min="11786" max="12035" width="9.140625" style="12"/>
    <col min="12036" max="12036" width="10.140625" style="12" customWidth="1"/>
    <col min="12037" max="12037" width="9.140625" style="12"/>
    <col min="12038" max="12038" width="10" style="12" customWidth="1"/>
    <col min="12039" max="12040" width="9.140625" style="12"/>
    <col min="12041" max="12041" width="11.85546875" style="12" customWidth="1"/>
    <col min="12042" max="12291" width="9.140625" style="12"/>
    <col min="12292" max="12292" width="10.140625" style="12" customWidth="1"/>
    <col min="12293" max="12293" width="9.140625" style="12"/>
    <col min="12294" max="12294" width="10" style="12" customWidth="1"/>
    <col min="12295" max="12296" width="9.140625" style="12"/>
    <col min="12297" max="12297" width="11.85546875" style="12" customWidth="1"/>
    <col min="12298" max="12547" width="9.140625" style="12"/>
    <col min="12548" max="12548" width="10.140625" style="12" customWidth="1"/>
    <col min="12549" max="12549" width="9.140625" style="12"/>
    <col min="12550" max="12550" width="10" style="12" customWidth="1"/>
    <col min="12551" max="12552" width="9.140625" style="12"/>
    <col min="12553" max="12553" width="11.85546875" style="12" customWidth="1"/>
    <col min="12554" max="12803" width="9.140625" style="12"/>
    <col min="12804" max="12804" width="10.140625" style="12" customWidth="1"/>
    <col min="12805" max="12805" width="9.140625" style="12"/>
    <col min="12806" max="12806" width="10" style="12" customWidth="1"/>
    <col min="12807" max="12808" width="9.140625" style="12"/>
    <col min="12809" max="12809" width="11.85546875" style="12" customWidth="1"/>
    <col min="12810" max="13059" width="9.140625" style="12"/>
    <col min="13060" max="13060" width="10.140625" style="12" customWidth="1"/>
    <col min="13061" max="13061" width="9.140625" style="12"/>
    <col min="13062" max="13062" width="10" style="12" customWidth="1"/>
    <col min="13063" max="13064" width="9.140625" style="12"/>
    <col min="13065" max="13065" width="11.85546875" style="12" customWidth="1"/>
    <col min="13066" max="13315" width="9.140625" style="12"/>
    <col min="13316" max="13316" width="10.140625" style="12" customWidth="1"/>
    <col min="13317" max="13317" width="9.140625" style="12"/>
    <col min="13318" max="13318" width="10" style="12" customWidth="1"/>
    <col min="13319" max="13320" width="9.140625" style="12"/>
    <col min="13321" max="13321" width="11.85546875" style="12" customWidth="1"/>
    <col min="13322" max="13571" width="9.140625" style="12"/>
    <col min="13572" max="13572" width="10.140625" style="12" customWidth="1"/>
    <col min="13573" max="13573" width="9.140625" style="12"/>
    <col min="13574" max="13574" width="10" style="12" customWidth="1"/>
    <col min="13575" max="13576" width="9.140625" style="12"/>
    <col min="13577" max="13577" width="11.85546875" style="12" customWidth="1"/>
    <col min="13578" max="13827" width="9.140625" style="12"/>
    <col min="13828" max="13828" width="10.140625" style="12" customWidth="1"/>
    <col min="13829" max="13829" width="9.140625" style="12"/>
    <col min="13830" max="13830" width="10" style="12" customWidth="1"/>
    <col min="13831" max="13832" width="9.140625" style="12"/>
    <col min="13833" max="13833" width="11.85546875" style="12" customWidth="1"/>
    <col min="13834" max="14083" width="9.140625" style="12"/>
    <col min="14084" max="14084" width="10.140625" style="12" customWidth="1"/>
    <col min="14085" max="14085" width="9.140625" style="12"/>
    <col min="14086" max="14086" width="10" style="12" customWidth="1"/>
    <col min="14087" max="14088" width="9.140625" style="12"/>
    <col min="14089" max="14089" width="11.85546875" style="12" customWidth="1"/>
    <col min="14090" max="14339" width="9.140625" style="12"/>
    <col min="14340" max="14340" width="10.140625" style="12" customWidth="1"/>
    <col min="14341" max="14341" width="9.140625" style="12"/>
    <col min="14342" max="14342" width="10" style="12" customWidth="1"/>
    <col min="14343" max="14344" width="9.140625" style="12"/>
    <col min="14345" max="14345" width="11.85546875" style="12" customWidth="1"/>
    <col min="14346" max="14595" width="9.140625" style="12"/>
    <col min="14596" max="14596" width="10.140625" style="12" customWidth="1"/>
    <col min="14597" max="14597" width="9.140625" style="12"/>
    <col min="14598" max="14598" width="10" style="12" customWidth="1"/>
    <col min="14599" max="14600" width="9.140625" style="12"/>
    <col min="14601" max="14601" width="11.85546875" style="12" customWidth="1"/>
    <col min="14602" max="14851" width="9.140625" style="12"/>
    <col min="14852" max="14852" width="10.140625" style="12" customWidth="1"/>
    <col min="14853" max="14853" width="9.140625" style="12"/>
    <col min="14854" max="14854" width="10" style="12" customWidth="1"/>
    <col min="14855" max="14856" width="9.140625" style="12"/>
    <col min="14857" max="14857" width="11.85546875" style="12" customWidth="1"/>
    <col min="14858" max="15107" width="9.140625" style="12"/>
    <col min="15108" max="15108" width="10.140625" style="12" customWidth="1"/>
    <col min="15109" max="15109" width="9.140625" style="12"/>
    <col min="15110" max="15110" width="10" style="12" customWidth="1"/>
    <col min="15111" max="15112" width="9.140625" style="12"/>
    <col min="15113" max="15113" width="11.85546875" style="12" customWidth="1"/>
    <col min="15114" max="15363" width="9.140625" style="12"/>
    <col min="15364" max="15364" width="10.140625" style="12" customWidth="1"/>
    <col min="15365" max="15365" width="9.140625" style="12"/>
    <col min="15366" max="15366" width="10" style="12" customWidth="1"/>
    <col min="15367" max="15368" width="9.140625" style="12"/>
    <col min="15369" max="15369" width="11.85546875" style="12" customWidth="1"/>
    <col min="15370" max="15619" width="9.140625" style="12"/>
    <col min="15620" max="15620" width="10.140625" style="12" customWidth="1"/>
    <col min="15621" max="15621" width="9.140625" style="12"/>
    <col min="15622" max="15622" width="10" style="12" customWidth="1"/>
    <col min="15623" max="15624" width="9.140625" style="12"/>
    <col min="15625" max="15625" width="11.85546875" style="12" customWidth="1"/>
    <col min="15626" max="15875" width="9.140625" style="12"/>
    <col min="15876" max="15876" width="10.140625" style="12" customWidth="1"/>
    <col min="15877" max="15877" width="9.140625" style="12"/>
    <col min="15878" max="15878" width="10" style="12" customWidth="1"/>
    <col min="15879" max="15880" width="9.140625" style="12"/>
    <col min="15881" max="15881" width="11.85546875" style="12" customWidth="1"/>
    <col min="15882" max="16131" width="9.140625" style="12"/>
    <col min="16132" max="16132" width="10.140625" style="12" customWidth="1"/>
    <col min="16133" max="16133" width="9.140625" style="12"/>
    <col min="16134" max="16134" width="10" style="12" customWidth="1"/>
    <col min="16135" max="16136" width="9.140625" style="12"/>
    <col min="16137" max="16137" width="11.85546875" style="12" customWidth="1"/>
    <col min="16138" max="16384" width="9.140625" style="12"/>
  </cols>
  <sheetData>
    <row r="1" spans="1:9" ht="18.75" x14ac:dyDescent="0.3">
      <c r="A1" s="5"/>
      <c r="B1" s="5"/>
      <c r="C1" s="5"/>
      <c r="D1" s="5"/>
      <c r="E1" s="5"/>
      <c r="F1" s="5"/>
      <c r="G1" s="5"/>
      <c r="H1" s="5"/>
      <c r="I1" s="5"/>
    </row>
    <row r="2" spans="1:9" ht="21" x14ac:dyDescent="0.35">
      <c r="A2" s="6"/>
      <c r="B2" s="7"/>
      <c r="C2" s="7"/>
      <c r="D2" s="7"/>
      <c r="E2" s="7"/>
      <c r="F2" s="7"/>
      <c r="G2" s="7"/>
      <c r="H2" s="7"/>
      <c r="I2" s="7"/>
    </row>
    <row r="3" spans="1:9" ht="21" x14ac:dyDescent="0.35">
      <c r="A3" s="6"/>
      <c r="B3" s="7"/>
      <c r="C3" s="7"/>
      <c r="D3" s="7"/>
      <c r="E3" s="7"/>
      <c r="F3" s="7"/>
      <c r="G3" s="7"/>
      <c r="H3" s="7"/>
      <c r="I3" s="7"/>
    </row>
    <row r="4" spans="1:9" ht="21.75" thickBot="1" x14ac:dyDescent="0.4">
      <c r="A4" s="8"/>
      <c r="B4" s="7"/>
      <c r="C4" s="7"/>
      <c r="D4" s="7"/>
      <c r="E4" s="7"/>
      <c r="F4" s="7"/>
      <c r="G4" s="7"/>
      <c r="H4" s="7"/>
      <c r="I4" s="7"/>
    </row>
    <row r="5" spans="1:9" ht="66.75" customHeight="1" thickTop="1" thickBot="1" x14ac:dyDescent="0.25">
      <c r="A5" s="81" t="s">
        <v>656</v>
      </c>
      <c r="B5" s="82"/>
      <c r="C5" s="82"/>
      <c r="D5" s="82"/>
      <c r="E5" s="82"/>
      <c r="F5" s="82"/>
      <c r="G5" s="82"/>
      <c r="H5" s="82"/>
      <c r="I5" s="83"/>
    </row>
    <row r="6" spans="1:9" ht="15" customHeight="1" thickTop="1" x14ac:dyDescent="0.35">
      <c r="A6" s="8"/>
      <c r="B6" s="7"/>
      <c r="C6" s="7"/>
      <c r="D6" s="7"/>
      <c r="E6" s="7"/>
      <c r="F6" s="7"/>
      <c r="G6" s="7"/>
      <c r="H6" s="7"/>
      <c r="I6" s="7"/>
    </row>
    <row r="7" spans="1:9" ht="53.25" customHeight="1" x14ac:dyDescent="0.35">
      <c r="A7" s="8"/>
      <c r="B7" s="7"/>
      <c r="C7" s="7"/>
      <c r="D7" s="7"/>
      <c r="E7" s="7"/>
      <c r="F7" s="7"/>
      <c r="G7" s="7"/>
      <c r="H7" s="7"/>
      <c r="I7" s="7"/>
    </row>
    <row r="8" spans="1:9" ht="21" x14ac:dyDescent="0.35">
      <c r="A8" s="84"/>
      <c r="B8" s="84"/>
      <c r="C8" s="84"/>
      <c r="D8" s="84"/>
      <c r="E8" s="84"/>
      <c r="F8" s="84"/>
      <c r="G8" s="84"/>
      <c r="H8" s="84"/>
      <c r="I8" s="84"/>
    </row>
    <row r="9" spans="1:9" ht="15.75" x14ac:dyDescent="0.25">
      <c r="A9" s="9"/>
      <c r="B9" s="10"/>
      <c r="C9" s="10"/>
      <c r="D9" s="10"/>
      <c r="E9" s="10"/>
      <c r="F9" s="10"/>
      <c r="G9" s="10"/>
      <c r="H9" s="10"/>
    </row>
    <row r="10" spans="1:9" ht="12.75" customHeight="1" x14ac:dyDescent="0.2">
      <c r="A10" s="11"/>
      <c r="B10" s="11"/>
      <c r="C10" s="11"/>
      <c r="D10" s="11"/>
      <c r="E10" s="11"/>
      <c r="F10" s="11"/>
      <c r="G10" s="11"/>
      <c r="H10" s="11"/>
      <c r="I10" s="11"/>
    </row>
    <row r="11" spans="1:9" ht="36" customHeight="1" x14ac:dyDescent="0.2">
      <c r="A11" s="80"/>
      <c r="B11" s="80"/>
      <c r="C11" s="80"/>
      <c r="D11" s="80"/>
      <c r="E11" s="80"/>
      <c r="F11" s="80"/>
      <c r="G11" s="80"/>
      <c r="H11" s="80"/>
      <c r="I11" s="80"/>
    </row>
    <row r="12" spans="1:9" ht="67.5" customHeight="1" x14ac:dyDescent="0.2"/>
  </sheetData>
  <mergeCells count="3">
    <mergeCell ref="A11:I11"/>
    <mergeCell ref="A5:I5"/>
    <mergeCell ref="A8:I8"/>
  </mergeCells>
  <pageMargins left="0.75" right="0.75" top="1" bottom="1" header="0.5" footer="0.5"/>
  <pageSetup paperSize="9" scale="9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27"/>
  <sheetViews>
    <sheetView workbookViewId="0">
      <selection activeCell="D30" sqref="D30"/>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54" customHeight="1" x14ac:dyDescent="0.25">
      <c r="A2" s="154" t="s">
        <v>119</v>
      </c>
      <c r="B2" s="151"/>
      <c r="C2" s="151"/>
      <c r="D2" s="151"/>
      <c r="E2" s="151"/>
      <c r="F2" s="151"/>
      <c r="G2" s="151"/>
      <c r="H2" s="151"/>
    </row>
    <row r="3" spans="1:8" ht="15" customHeight="1" x14ac:dyDescent="0.25">
      <c r="A3" s="152" t="s">
        <v>0</v>
      </c>
      <c r="B3" s="13" t="s">
        <v>100</v>
      </c>
      <c r="C3" s="152" t="s">
        <v>106</v>
      </c>
      <c r="D3" s="152" t="s">
        <v>2</v>
      </c>
      <c r="E3" s="152" t="s">
        <v>3</v>
      </c>
      <c r="F3" s="152" t="s">
        <v>4</v>
      </c>
      <c r="G3" s="152" t="s">
        <v>5</v>
      </c>
      <c r="H3" s="152" t="s">
        <v>6</v>
      </c>
    </row>
    <row r="4" spans="1:8" x14ac:dyDescent="0.25">
      <c r="A4" s="152"/>
      <c r="B4" s="13"/>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58" t="s">
        <v>141</v>
      </c>
      <c r="B11" s="158"/>
      <c r="C11" s="158"/>
      <c r="D11" s="158"/>
      <c r="E11" s="158"/>
      <c r="F11" s="158"/>
      <c r="G11" s="158"/>
      <c r="H11" s="158"/>
    </row>
    <row r="12" spans="1:8" x14ac:dyDescent="0.25">
      <c r="A12" s="158"/>
      <c r="B12" s="158"/>
      <c r="C12" s="158"/>
      <c r="D12" s="158"/>
      <c r="E12" s="158"/>
      <c r="F12" s="158"/>
      <c r="G12" s="158"/>
      <c r="H12" s="158"/>
    </row>
    <row r="13" spans="1:8" ht="47.25" customHeight="1" x14ac:dyDescent="0.25">
      <c r="A13" s="158"/>
      <c r="B13" s="158"/>
      <c r="C13" s="158"/>
      <c r="D13" s="158"/>
      <c r="E13" s="158"/>
      <c r="F13" s="158"/>
      <c r="G13" s="158"/>
      <c r="H13" s="158"/>
    </row>
    <row r="14" spans="1:8" x14ac:dyDescent="0.25">
      <c r="A14" s="158"/>
      <c r="B14" s="158"/>
      <c r="C14" s="158"/>
      <c r="D14" s="158"/>
      <c r="E14" s="158"/>
      <c r="F14" s="158"/>
      <c r="G14" s="158"/>
      <c r="H14" s="158"/>
    </row>
    <row r="15" spans="1:8" x14ac:dyDescent="0.25">
      <c r="A15" s="158"/>
      <c r="B15" s="158"/>
      <c r="C15" s="158"/>
      <c r="D15" s="158"/>
      <c r="E15" s="158"/>
      <c r="F15" s="158"/>
      <c r="G15" s="158"/>
      <c r="H15" s="158"/>
    </row>
    <row r="16" spans="1:8" x14ac:dyDescent="0.25">
      <c r="A16" s="158"/>
      <c r="B16" s="158"/>
      <c r="C16" s="158"/>
      <c r="D16" s="158"/>
      <c r="E16" s="158"/>
      <c r="F16" s="158"/>
      <c r="G16" s="158"/>
      <c r="H16" s="158"/>
    </row>
    <row r="17" spans="1:8" x14ac:dyDescent="0.25">
      <c r="A17" s="158"/>
      <c r="B17" s="158"/>
      <c r="C17" s="158"/>
      <c r="D17" s="158"/>
      <c r="E17" s="158"/>
      <c r="F17" s="158"/>
      <c r="G17" s="158"/>
      <c r="H17" s="158"/>
    </row>
    <row r="18" spans="1:8" ht="37.5" customHeight="1" x14ac:dyDescent="0.25">
      <c r="A18" s="158"/>
      <c r="B18" s="158"/>
      <c r="C18" s="158"/>
      <c r="D18" s="158"/>
      <c r="E18" s="158"/>
      <c r="F18" s="158"/>
      <c r="G18" s="158"/>
      <c r="H18" s="158"/>
    </row>
    <row r="20" spans="1:8" x14ac:dyDescent="0.25">
      <c r="A20" s="157" t="s">
        <v>653</v>
      </c>
      <c r="B20" s="157"/>
      <c r="C20" s="157"/>
      <c r="D20" s="157"/>
      <c r="E20" s="157"/>
      <c r="F20" s="157"/>
      <c r="G20" s="157"/>
      <c r="H20" s="157"/>
    </row>
    <row r="21" spans="1:8" x14ac:dyDescent="0.25">
      <c r="A21" s="156" t="s">
        <v>646</v>
      </c>
      <c r="B21" s="156"/>
      <c r="C21" s="156"/>
      <c r="D21" s="156"/>
      <c r="E21" s="156"/>
      <c r="F21" s="156"/>
      <c r="G21" s="156"/>
      <c r="H21" s="156"/>
    </row>
    <row r="22" spans="1:8" x14ac:dyDescent="0.25">
      <c r="A22" s="156" t="s">
        <v>647</v>
      </c>
      <c r="B22" s="156"/>
      <c r="C22" s="156"/>
      <c r="D22" s="156"/>
      <c r="E22" s="156"/>
      <c r="F22" s="156"/>
      <c r="G22" s="156"/>
      <c r="H22" s="156"/>
    </row>
    <row r="23" spans="1:8" x14ac:dyDescent="0.25">
      <c r="A23" s="156" t="s">
        <v>648</v>
      </c>
      <c r="B23" s="156"/>
      <c r="C23" s="156"/>
      <c r="D23" s="156"/>
      <c r="E23" s="156"/>
      <c r="F23" s="156"/>
      <c r="G23" s="156"/>
      <c r="H23" s="156"/>
    </row>
    <row r="24" spans="1:8" ht="28.5" customHeight="1" x14ac:dyDescent="0.25">
      <c r="A24" s="156" t="s">
        <v>649</v>
      </c>
      <c r="B24" s="156"/>
      <c r="C24" s="156"/>
      <c r="D24" s="156"/>
      <c r="E24" s="156"/>
      <c r="F24" s="156"/>
      <c r="G24" s="156"/>
      <c r="H24" s="156"/>
    </row>
    <row r="25" spans="1:8" ht="28.5" customHeight="1" x14ac:dyDescent="0.25">
      <c r="A25" s="156" t="s">
        <v>650</v>
      </c>
      <c r="B25" s="156"/>
      <c r="C25" s="156"/>
      <c r="D25" s="156"/>
      <c r="E25" s="156"/>
      <c r="F25" s="156"/>
      <c r="G25" s="156"/>
      <c r="H25" s="156"/>
    </row>
    <row r="26" spans="1:8" ht="29.25" customHeight="1" x14ac:dyDescent="0.25">
      <c r="A26" s="156" t="s">
        <v>651</v>
      </c>
      <c r="B26" s="156"/>
      <c r="C26" s="156"/>
      <c r="D26" s="156"/>
      <c r="E26" s="156"/>
      <c r="F26" s="156"/>
      <c r="G26" s="156"/>
      <c r="H26" s="156"/>
    </row>
    <row r="27" spans="1:8" ht="18" customHeight="1" x14ac:dyDescent="0.25">
      <c r="A27" s="156" t="s">
        <v>652</v>
      </c>
      <c r="B27" s="156"/>
      <c r="C27" s="156"/>
      <c r="D27" s="156"/>
      <c r="E27" s="156"/>
      <c r="F27" s="156"/>
      <c r="G27" s="156"/>
      <c r="H27" s="156"/>
    </row>
  </sheetData>
  <mergeCells count="17">
    <mergeCell ref="A25:H25"/>
    <mergeCell ref="A26:H26"/>
    <mergeCell ref="A27:H27"/>
    <mergeCell ref="A20:H20"/>
    <mergeCell ref="A21:H21"/>
    <mergeCell ref="A22:H22"/>
    <mergeCell ref="A23:H23"/>
    <mergeCell ref="A24:H24"/>
    <mergeCell ref="A11:H1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8"/>
  <sheetViews>
    <sheetView workbookViewId="0">
      <selection activeCell="E15" sqref="E1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63" customHeight="1" x14ac:dyDescent="0.25">
      <c r="A2" s="154" t="s">
        <v>120</v>
      </c>
      <c r="B2" s="151"/>
      <c r="C2" s="151"/>
      <c r="D2" s="151"/>
      <c r="E2" s="151"/>
      <c r="F2" s="151"/>
      <c r="G2" s="151"/>
      <c r="H2" s="151"/>
    </row>
    <row r="3" spans="1:8" x14ac:dyDescent="0.25">
      <c r="A3" s="152" t="s">
        <v>0</v>
      </c>
      <c r="B3" s="13" t="s">
        <v>1</v>
      </c>
      <c r="C3" s="152" t="s">
        <v>105</v>
      </c>
      <c r="D3" s="152" t="s">
        <v>2</v>
      </c>
      <c r="E3" s="152" t="s">
        <v>3</v>
      </c>
      <c r="F3" s="152" t="s">
        <v>4</v>
      </c>
      <c r="G3" s="152" t="s">
        <v>5</v>
      </c>
      <c r="H3" s="152" t="s">
        <v>6</v>
      </c>
    </row>
    <row r="4" spans="1:8" ht="25.5" x14ac:dyDescent="0.25">
      <c r="A4" s="152"/>
      <c r="B4" s="13" t="s">
        <v>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sheetData>
  <mergeCells count="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14"/>
  <sheetViews>
    <sheetView workbookViewId="0">
      <selection activeCell="G23" sqref="G23"/>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154" t="s">
        <v>121</v>
      </c>
      <c r="B2" s="151"/>
      <c r="C2" s="151"/>
      <c r="D2" s="151"/>
      <c r="E2" s="151"/>
      <c r="F2" s="151"/>
      <c r="G2" s="151"/>
      <c r="H2" s="151"/>
    </row>
    <row r="3" spans="1:8" ht="15" customHeight="1" x14ac:dyDescent="0.25">
      <c r="A3" s="152" t="s">
        <v>0</v>
      </c>
      <c r="B3" s="3" t="s">
        <v>100</v>
      </c>
      <c r="C3" s="152" t="s">
        <v>106</v>
      </c>
      <c r="D3" s="152" t="s">
        <v>2</v>
      </c>
      <c r="E3" s="152" t="s">
        <v>3</v>
      </c>
      <c r="F3" s="152" t="s">
        <v>4</v>
      </c>
      <c r="G3" s="152" t="s">
        <v>5</v>
      </c>
      <c r="H3" s="152" t="s">
        <v>6</v>
      </c>
    </row>
    <row r="4" spans="1:8" x14ac:dyDescent="0.25">
      <c r="A4" s="152"/>
      <c r="B4" s="3"/>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58" t="s">
        <v>144</v>
      </c>
      <c r="B11" s="158"/>
      <c r="C11" s="158"/>
      <c r="D11" s="158"/>
      <c r="E11" s="158"/>
      <c r="F11" s="158"/>
      <c r="G11" s="158"/>
      <c r="H11" s="158"/>
    </row>
    <row r="12" spans="1:8" x14ac:dyDescent="0.25">
      <c r="A12" s="158"/>
      <c r="B12" s="158"/>
      <c r="C12" s="158"/>
      <c r="D12" s="158"/>
      <c r="E12" s="158"/>
      <c r="F12" s="158"/>
      <c r="G12" s="158"/>
      <c r="H12" s="158"/>
    </row>
    <row r="13" spans="1:8" x14ac:dyDescent="0.25">
      <c r="A13" s="158"/>
      <c r="B13" s="158"/>
      <c r="C13" s="158"/>
      <c r="D13" s="158"/>
      <c r="E13" s="158"/>
      <c r="F13" s="158"/>
      <c r="G13" s="158"/>
      <c r="H13" s="158"/>
    </row>
    <row r="14" spans="1:8" ht="66.75" customHeight="1" x14ac:dyDescent="0.25">
      <c r="A14" s="158"/>
      <c r="B14" s="158"/>
      <c r="C14" s="158"/>
      <c r="D14" s="158"/>
      <c r="E14" s="158"/>
      <c r="F14" s="158"/>
      <c r="G14" s="158"/>
      <c r="H14" s="158"/>
    </row>
  </sheetData>
  <mergeCells count="9">
    <mergeCell ref="A11:H14"/>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14"/>
  <sheetViews>
    <sheetView workbookViewId="0">
      <selection activeCell="E25" sqref="E2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29.25" customHeight="1" x14ac:dyDescent="0.25">
      <c r="A2" s="151" t="s">
        <v>122</v>
      </c>
      <c r="B2" s="151"/>
      <c r="C2" s="151"/>
      <c r="D2" s="151"/>
      <c r="E2" s="151"/>
      <c r="F2" s="151"/>
      <c r="G2" s="151"/>
      <c r="H2" s="151"/>
    </row>
    <row r="3" spans="1:8" x14ac:dyDescent="0.25">
      <c r="A3" s="152" t="s">
        <v>0</v>
      </c>
      <c r="B3" s="13" t="s">
        <v>100</v>
      </c>
      <c r="C3" s="152" t="s">
        <v>102</v>
      </c>
      <c r="D3" s="152" t="s">
        <v>2</v>
      </c>
      <c r="E3" s="152" t="s">
        <v>3</v>
      </c>
      <c r="F3" s="152" t="s">
        <v>4</v>
      </c>
      <c r="G3" s="152" t="s">
        <v>5</v>
      </c>
      <c r="H3" s="152" t="s">
        <v>6</v>
      </c>
    </row>
    <row r="4" spans="1:8" x14ac:dyDescent="0.25">
      <c r="A4" s="152"/>
      <c r="B4" s="13"/>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58" t="s">
        <v>123</v>
      </c>
      <c r="B11" s="158"/>
      <c r="C11" s="158"/>
      <c r="D11" s="158"/>
      <c r="E11" s="158"/>
      <c r="F11" s="158"/>
      <c r="G11" s="158"/>
      <c r="H11" s="158"/>
    </row>
    <row r="12" spans="1:8" x14ac:dyDescent="0.25">
      <c r="A12" s="158"/>
      <c r="B12" s="158"/>
      <c r="C12" s="158"/>
      <c r="D12" s="158"/>
      <c r="E12" s="158"/>
      <c r="F12" s="158"/>
      <c r="G12" s="158"/>
      <c r="H12" s="158"/>
    </row>
    <row r="13" spans="1:8" x14ac:dyDescent="0.25">
      <c r="A13" s="158"/>
      <c r="B13" s="158"/>
      <c r="C13" s="158"/>
      <c r="D13" s="158"/>
      <c r="E13" s="158"/>
      <c r="F13" s="158"/>
      <c r="G13" s="158"/>
      <c r="H13" s="158"/>
    </row>
    <row r="14" spans="1:8" x14ac:dyDescent="0.25">
      <c r="A14" s="158"/>
      <c r="B14" s="158"/>
      <c r="C14" s="158"/>
      <c r="D14" s="158"/>
      <c r="E14" s="158"/>
      <c r="F14" s="158"/>
      <c r="G14" s="158"/>
      <c r="H14" s="158"/>
    </row>
  </sheetData>
  <mergeCells count="9">
    <mergeCell ref="A11:H14"/>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14"/>
  <sheetViews>
    <sheetView workbookViewId="0">
      <selection activeCell="G24" sqref="G2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154" t="s">
        <v>124</v>
      </c>
      <c r="B2" s="151"/>
      <c r="C2" s="151"/>
      <c r="D2" s="151"/>
      <c r="E2" s="151"/>
      <c r="F2" s="151"/>
      <c r="G2" s="151"/>
      <c r="H2" s="151"/>
    </row>
    <row r="3" spans="1:8" x14ac:dyDescent="0.25">
      <c r="A3" s="152" t="s">
        <v>0</v>
      </c>
      <c r="B3" s="3" t="s">
        <v>100</v>
      </c>
      <c r="C3" s="159" t="s">
        <v>106</v>
      </c>
      <c r="D3" s="152" t="s">
        <v>2</v>
      </c>
      <c r="E3" s="152" t="s">
        <v>3</v>
      </c>
      <c r="F3" s="152" t="s">
        <v>4</v>
      </c>
      <c r="G3" s="152" t="s">
        <v>5</v>
      </c>
      <c r="H3" s="152" t="s">
        <v>6</v>
      </c>
    </row>
    <row r="4" spans="1:8" x14ac:dyDescent="0.25">
      <c r="A4" s="152"/>
      <c r="B4" s="3"/>
      <c r="C4" s="159"/>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58" t="s">
        <v>125</v>
      </c>
      <c r="B11" s="158"/>
      <c r="C11" s="158"/>
      <c r="D11" s="158"/>
      <c r="E11" s="158"/>
      <c r="F11" s="158"/>
      <c r="G11" s="158"/>
      <c r="H11" s="158"/>
    </row>
    <row r="12" spans="1:8" x14ac:dyDescent="0.25">
      <c r="A12" s="158"/>
      <c r="B12" s="158"/>
      <c r="C12" s="158"/>
      <c r="D12" s="158"/>
      <c r="E12" s="158"/>
      <c r="F12" s="158"/>
      <c r="G12" s="158"/>
      <c r="H12" s="158"/>
    </row>
    <row r="13" spans="1:8" x14ac:dyDescent="0.25">
      <c r="A13" s="158"/>
      <c r="B13" s="158"/>
      <c r="C13" s="158"/>
      <c r="D13" s="158"/>
      <c r="E13" s="158"/>
      <c r="F13" s="158"/>
      <c r="G13" s="158"/>
      <c r="H13" s="158"/>
    </row>
    <row r="14" spans="1:8" x14ac:dyDescent="0.25">
      <c r="A14" s="158"/>
      <c r="B14" s="158"/>
      <c r="C14" s="158"/>
      <c r="D14" s="158"/>
      <c r="E14" s="158"/>
      <c r="F14" s="158"/>
      <c r="G14" s="158"/>
      <c r="H14" s="158"/>
    </row>
  </sheetData>
  <mergeCells count="9">
    <mergeCell ref="A11:H14"/>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15"/>
  <sheetViews>
    <sheetView workbookViewId="0">
      <selection activeCell="E5" sqref="E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154" t="s">
        <v>126</v>
      </c>
      <c r="B2" s="151"/>
      <c r="C2" s="151"/>
      <c r="D2" s="151"/>
      <c r="E2" s="151"/>
      <c r="F2" s="151"/>
      <c r="G2" s="151"/>
      <c r="H2" s="151"/>
    </row>
    <row r="3" spans="1:8" x14ac:dyDescent="0.25">
      <c r="A3" s="152" t="s">
        <v>0</v>
      </c>
      <c r="B3" s="13" t="s">
        <v>100</v>
      </c>
      <c r="C3" s="152" t="s">
        <v>105</v>
      </c>
      <c r="D3" s="152" t="s">
        <v>2</v>
      </c>
      <c r="E3" s="152" t="s">
        <v>3</v>
      </c>
      <c r="F3" s="152" t="s">
        <v>4</v>
      </c>
      <c r="G3" s="160" t="s">
        <v>5</v>
      </c>
      <c r="H3" s="152" t="s">
        <v>6</v>
      </c>
    </row>
    <row r="4" spans="1:8" x14ac:dyDescent="0.25">
      <c r="A4" s="152"/>
      <c r="B4" s="13" t="s">
        <v>108</v>
      </c>
      <c r="C4" s="152"/>
      <c r="D4" s="152"/>
      <c r="E4" s="152"/>
      <c r="F4" s="152"/>
      <c r="G4" s="160"/>
      <c r="H4" s="152"/>
    </row>
    <row r="5" spans="1:8" x14ac:dyDescent="0.25">
      <c r="A5" s="1"/>
      <c r="B5" s="1"/>
      <c r="C5" s="1"/>
      <c r="D5" s="1"/>
      <c r="E5" s="2"/>
      <c r="F5" s="2">
        <f>ROUND(D5*E5,2)</f>
        <v>0</v>
      </c>
      <c r="G5" s="17">
        <v>0</v>
      </c>
      <c r="H5" s="1">
        <f>F5+G5</f>
        <v>0</v>
      </c>
    </row>
    <row r="6" spans="1:8" x14ac:dyDescent="0.25">
      <c r="A6" s="1"/>
      <c r="B6" s="1"/>
      <c r="C6" s="1"/>
      <c r="D6" s="1"/>
      <c r="E6" s="1"/>
      <c r="F6" s="2">
        <f>ROUND(D6*E6,2)</f>
        <v>0</v>
      </c>
      <c r="G6" s="17">
        <v>0</v>
      </c>
      <c r="H6" s="1">
        <f>F6+G6</f>
        <v>0</v>
      </c>
    </row>
    <row r="7" spans="1:8" x14ac:dyDescent="0.25">
      <c r="A7" s="1"/>
      <c r="B7" s="1"/>
      <c r="C7" s="1"/>
      <c r="D7" s="1"/>
      <c r="E7" s="1"/>
      <c r="F7" s="2">
        <f>ROUND(D7*E7,2)</f>
        <v>0</v>
      </c>
      <c r="G7" s="17">
        <v>0</v>
      </c>
      <c r="H7" s="1">
        <f>F7+G7</f>
        <v>0</v>
      </c>
    </row>
    <row r="8" spans="1:8" x14ac:dyDescent="0.25">
      <c r="A8" s="4"/>
      <c r="B8" s="4" t="s">
        <v>8</v>
      </c>
      <c r="C8" s="4"/>
      <c r="D8" s="4"/>
      <c r="E8" s="4"/>
      <c r="F8" s="4">
        <f>SUM(F5:F7)</f>
        <v>0</v>
      </c>
      <c r="G8" s="18">
        <v>0</v>
      </c>
      <c r="H8" s="4">
        <f>SUM(H5:H7)</f>
        <v>0</v>
      </c>
    </row>
    <row r="11" spans="1:8" ht="15.75" customHeight="1" x14ac:dyDescent="0.25">
      <c r="A11" s="158" t="s">
        <v>127</v>
      </c>
      <c r="B11" s="158"/>
      <c r="C11" s="158"/>
      <c r="D11" s="158"/>
      <c r="E11" s="158"/>
      <c r="F11" s="158"/>
      <c r="G11" s="158"/>
      <c r="H11" s="158"/>
    </row>
    <row r="12" spans="1:8" x14ac:dyDescent="0.25">
      <c r="A12" s="158"/>
      <c r="B12" s="158"/>
      <c r="C12" s="158"/>
      <c r="D12" s="158"/>
      <c r="E12" s="158"/>
      <c r="F12" s="158"/>
      <c r="G12" s="158"/>
      <c r="H12" s="158"/>
    </row>
    <row r="13" spans="1:8" x14ac:dyDescent="0.25">
      <c r="A13" s="158"/>
      <c r="B13" s="158"/>
      <c r="C13" s="158"/>
      <c r="D13" s="158"/>
      <c r="E13" s="158"/>
      <c r="F13" s="158"/>
      <c r="G13" s="158"/>
      <c r="H13" s="158"/>
    </row>
    <row r="14" spans="1:8" x14ac:dyDescent="0.25">
      <c r="A14" s="158"/>
      <c r="B14" s="158"/>
      <c r="C14" s="158"/>
      <c r="D14" s="158"/>
      <c r="E14" s="158"/>
      <c r="F14" s="158"/>
      <c r="G14" s="158"/>
      <c r="H14" s="158"/>
    </row>
    <row r="15" spans="1:8" x14ac:dyDescent="0.25">
      <c r="A15" s="158"/>
      <c r="B15" s="158"/>
      <c r="C15" s="158"/>
      <c r="D15" s="158"/>
      <c r="E15" s="158"/>
      <c r="F15" s="158"/>
      <c r="G15" s="158"/>
      <c r="H15" s="158"/>
    </row>
  </sheetData>
  <mergeCells count="9">
    <mergeCell ref="A11: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2:H15"/>
  <sheetViews>
    <sheetView workbookViewId="0">
      <selection activeCell="G23" sqref="G23"/>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63" customHeight="1" x14ac:dyDescent="0.25">
      <c r="A2" s="154" t="s">
        <v>458</v>
      </c>
      <c r="B2" s="151"/>
      <c r="C2" s="151"/>
      <c r="D2" s="151"/>
      <c r="E2" s="151"/>
      <c r="F2" s="151"/>
      <c r="G2" s="151"/>
      <c r="H2" s="151"/>
    </row>
    <row r="3" spans="1:8" x14ac:dyDescent="0.25">
      <c r="A3" s="152" t="s">
        <v>0</v>
      </c>
      <c r="B3" s="13" t="s">
        <v>1</v>
      </c>
      <c r="C3" s="152" t="s">
        <v>105</v>
      </c>
      <c r="D3" s="152" t="s">
        <v>2</v>
      </c>
      <c r="E3" s="152" t="s">
        <v>3</v>
      </c>
      <c r="F3" s="152" t="s">
        <v>4</v>
      </c>
      <c r="G3" s="152" t="s">
        <v>5</v>
      </c>
      <c r="H3" s="152" t="s">
        <v>6</v>
      </c>
    </row>
    <row r="4" spans="1:8" ht="25.5" x14ac:dyDescent="0.25">
      <c r="A4" s="152"/>
      <c r="B4" s="13" t="s">
        <v>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58" t="s">
        <v>142</v>
      </c>
      <c r="B11" s="158"/>
      <c r="C11" s="158"/>
      <c r="D11" s="158"/>
      <c r="E11" s="158"/>
      <c r="F11" s="158"/>
      <c r="G11" s="158"/>
      <c r="H11" s="158"/>
    </row>
    <row r="12" spans="1:8" x14ac:dyDescent="0.25">
      <c r="A12" s="158"/>
      <c r="B12" s="158"/>
      <c r="C12" s="158"/>
      <c r="D12" s="158"/>
      <c r="E12" s="158"/>
      <c r="F12" s="158"/>
      <c r="G12" s="158"/>
      <c r="H12" s="158"/>
    </row>
    <row r="13" spans="1:8" x14ac:dyDescent="0.25">
      <c r="A13" s="158"/>
      <c r="B13" s="158"/>
      <c r="C13" s="158"/>
      <c r="D13" s="158"/>
      <c r="E13" s="158"/>
      <c r="F13" s="158"/>
      <c r="G13" s="158"/>
      <c r="H13" s="158"/>
    </row>
    <row r="14" spans="1:8" x14ac:dyDescent="0.25">
      <c r="A14" s="158"/>
      <c r="B14" s="158"/>
      <c r="C14" s="158"/>
      <c r="D14" s="158"/>
      <c r="E14" s="158"/>
      <c r="F14" s="158"/>
      <c r="G14" s="158"/>
      <c r="H14" s="158"/>
    </row>
    <row r="15" spans="1:8" ht="30" customHeight="1" x14ac:dyDescent="0.25">
      <c r="A15" s="158"/>
      <c r="B15" s="158"/>
      <c r="C15" s="158"/>
      <c r="D15" s="158"/>
      <c r="E15" s="158"/>
      <c r="F15" s="158"/>
      <c r="G15" s="158"/>
      <c r="H15" s="158"/>
    </row>
  </sheetData>
  <mergeCells count="9">
    <mergeCell ref="A11: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2:H14"/>
  <sheetViews>
    <sheetView workbookViewId="0">
      <selection activeCell="E5" sqref="E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0" customHeight="1" x14ac:dyDescent="0.25">
      <c r="A2" s="154" t="s">
        <v>459</v>
      </c>
      <c r="B2" s="151"/>
      <c r="C2" s="151"/>
      <c r="D2" s="151"/>
      <c r="E2" s="151"/>
      <c r="F2" s="151"/>
      <c r="G2" s="151"/>
      <c r="H2" s="151"/>
    </row>
    <row r="3" spans="1:8" x14ac:dyDescent="0.25">
      <c r="A3" s="152" t="s">
        <v>0</v>
      </c>
      <c r="B3" s="13" t="s">
        <v>100</v>
      </c>
      <c r="C3" s="152" t="s">
        <v>103</v>
      </c>
      <c r="D3" s="152" t="s">
        <v>2</v>
      </c>
      <c r="E3" s="152" t="s">
        <v>3</v>
      </c>
      <c r="F3" s="152" t="s">
        <v>4</v>
      </c>
      <c r="G3" s="152" t="s">
        <v>5</v>
      </c>
      <c r="H3" s="152" t="s">
        <v>6</v>
      </c>
    </row>
    <row r="4" spans="1:8" x14ac:dyDescent="0.25">
      <c r="A4" s="152"/>
      <c r="B4" s="13" t="s">
        <v>107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58" t="s">
        <v>143</v>
      </c>
      <c r="B11" s="158"/>
      <c r="C11" s="158"/>
      <c r="D11" s="158"/>
      <c r="E11" s="158"/>
      <c r="F11" s="158"/>
      <c r="G11" s="158"/>
      <c r="H11" s="158"/>
    </row>
    <row r="12" spans="1:8" x14ac:dyDescent="0.25">
      <c r="A12" s="158"/>
      <c r="B12" s="158"/>
      <c r="C12" s="158"/>
      <c r="D12" s="158"/>
      <c r="E12" s="158"/>
      <c r="F12" s="158"/>
      <c r="G12" s="158"/>
      <c r="H12" s="158"/>
    </row>
    <row r="13" spans="1:8" x14ac:dyDescent="0.25">
      <c r="A13" s="158"/>
      <c r="B13" s="158"/>
      <c r="C13" s="158"/>
      <c r="D13" s="158"/>
      <c r="E13" s="158"/>
      <c r="F13" s="158"/>
      <c r="G13" s="158"/>
      <c r="H13" s="158"/>
    </row>
    <row r="14" spans="1:8" ht="37.5" customHeight="1" x14ac:dyDescent="0.25">
      <c r="A14" s="158"/>
      <c r="B14" s="158"/>
      <c r="C14" s="158"/>
      <c r="D14" s="158"/>
      <c r="E14" s="158"/>
      <c r="F14" s="158"/>
      <c r="G14" s="158"/>
      <c r="H14" s="158"/>
    </row>
  </sheetData>
  <mergeCells count="9">
    <mergeCell ref="A11:H14"/>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2:H15"/>
  <sheetViews>
    <sheetView workbookViewId="0">
      <selection activeCell="F27" sqref="F27"/>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0" customHeight="1" x14ac:dyDescent="0.25">
      <c r="A2" s="154" t="s">
        <v>460</v>
      </c>
      <c r="B2" s="151"/>
      <c r="C2" s="151"/>
      <c r="D2" s="151"/>
      <c r="E2" s="151"/>
      <c r="F2" s="151"/>
      <c r="G2" s="151"/>
      <c r="H2" s="151"/>
    </row>
    <row r="3" spans="1:8" x14ac:dyDescent="0.25">
      <c r="A3" s="152" t="s">
        <v>0</v>
      </c>
      <c r="B3" s="13" t="s">
        <v>100</v>
      </c>
      <c r="C3" s="152" t="s">
        <v>103</v>
      </c>
      <c r="D3" s="152" t="s">
        <v>2</v>
      </c>
      <c r="E3" s="152" t="s">
        <v>3</v>
      </c>
      <c r="F3" s="152" t="s">
        <v>4</v>
      </c>
      <c r="G3" s="152" t="s">
        <v>5</v>
      </c>
      <c r="H3" s="152" t="s">
        <v>6</v>
      </c>
    </row>
    <row r="4" spans="1:8" x14ac:dyDescent="0.25">
      <c r="A4" s="152"/>
      <c r="B4" s="13" t="s">
        <v>107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58" t="s">
        <v>128</v>
      </c>
      <c r="B11" s="158"/>
      <c r="C11" s="158"/>
      <c r="D11" s="158"/>
      <c r="E11" s="158"/>
      <c r="F11" s="158"/>
      <c r="G11" s="158"/>
      <c r="H11" s="158"/>
    </row>
    <row r="12" spans="1:8" x14ac:dyDescent="0.25">
      <c r="A12" s="158"/>
      <c r="B12" s="158"/>
      <c r="C12" s="158"/>
      <c r="D12" s="158"/>
      <c r="E12" s="158"/>
      <c r="F12" s="158"/>
      <c r="G12" s="158"/>
      <c r="H12" s="158"/>
    </row>
    <row r="13" spans="1:8" x14ac:dyDescent="0.25">
      <c r="A13" s="158"/>
      <c r="B13" s="158"/>
      <c r="C13" s="158"/>
      <c r="D13" s="158"/>
      <c r="E13" s="158"/>
      <c r="F13" s="158"/>
      <c r="G13" s="158"/>
      <c r="H13" s="158"/>
    </row>
    <row r="14" spans="1:8" x14ac:dyDescent="0.25">
      <c r="A14" s="158"/>
      <c r="B14" s="158"/>
      <c r="C14" s="158"/>
      <c r="D14" s="158"/>
      <c r="E14" s="158"/>
      <c r="F14" s="158"/>
      <c r="G14" s="158"/>
      <c r="H14" s="158"/>
    </row>
    <row r="15" spans="1:8" x14ac:dyDescent="0.25">
      <c r="A15" s="158"/>
      <c r="B15" s="158"/>
      <c r="C15" s="158"/>
      <c r="D15" s="158"/>
      <c r="E15" s="158"/>
      <c r="F15" s="158"/>
      <c r="G15" s="158"/>
      <c r="H15" s="158"/>
    </row>
  </sheetData>
  <mergeCells count="9">
    <mergeCell ref="A11: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H14"/>
  <sheetViews>
    <sheetView workbookViewId="0">
      <selection activeCell="G24" sqref="G2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3.75" customHeight="1" x14ac:dyDescent="0.25">
      <c r="A2" s="154" t="s">
        <v>461</v>
      </c>
      <c r="B2" s="151"/>
      <c r="C2" s="151"/>
      <c r="D2" s="151"/>
      <c r="E2" s="151"/>
      <c r="F2" s="151"/>
      <c r="G2" s="151"/>
      <c r="H2" s="151"/>
    </row>
    <row r="3" spans="1:8" x14ac:dyDescent="0.25">
      <c r="A3" s="152" t="s">
        <v>0</v>
      </c>
      <c r="B3" s="13" t="s">
        <v>1</v>
      </c>
      <c r="C3" s="152" t="s">
        <v>104</v>
      </c>
      <c r="D3" s="152" t="s">
        <v>2</v>
      </c>
      <c r="E3" s="152" t="s">
        <v>3</v>
      </c>
      <c r="F3" s="152" t="s">
        <v>4</v>
      </c>
      <c r="G3" s="152" t="s">
        <v>5</v>
      </c>
      <c r="H3" s="152" t="s">
        <v>6</v>
      </c>
    </row>
    <row r="4" spans="1:8" ht="25.5" x14ac:dyDescent="0.25">
      <c r="A4" s="152"/>
      <c r="B4" s="13" t="s">
        <v>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58" t="s">
        <v>129</v>
      </c>
      <c r="B11" s="158"/>
      <c r="C11" s="158"/>
      <c r="D11" s="158"/>
      <c r="E11" s="158"/>
      <c r="F11" s="158"/>
      <c r="G11" s="158"/>
      <c r="H11" s="158"/>
    </row>
    <row r="12" spans="1:8" x14ac:dyDescent="0.25">
      <c r="A12" s="158"/>
      <c r="B12" s="158"/>
      <c r="C12" s="158"/>
      <c r="D12" s="158"/>
      <c r="E12" s="158"/>
      <c r="F12" s="158"/>
      <c r="G12" s="158"/>
      <c r="H12" s="158"/>
    </row>
    <row r="13" spans="1:8" x14ac:dyDescent="0.25">
      <c r="A13" s="158"/>
      <c r="B13" s="158"/>
      <c r="C13" s="158"/>
      <c r="D13" s="158"/>
      <c r="E13" s="158"/>
      <c r="F13" s="158"/>
      <c r="G13" s="158"/>
      <c r="H13" s="158"/>
    </row>
    <row r="14" spans="1:8" x14ac:dyDescent="0.25">
      <c r="A14" s="158"/>
      <c r="B14" s="158"/>
      <c r="C14" s="158"/>
      <c r="D14" s="158"/>
      <c r="E14" s="158"/>
      <c r="F14" s="158"/>
      <c r="G14" s="158"/>
      <c r="H14" s="158"/>
    </row>
  </sheetData>
  <mergeCells count="9">
    <mergeCell ref="A11:H14"/>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O305"/>
  <sheetViews>
    <sheetView topLeftCell="A277" zoomScale="87" zoomScaleNormal="87" workbookViewId="0">
      <selection activeCell="V310" sqref="V310"/>
    </sheetView>
  </sheetViews>
  <sheetFormatPr defaultRowHeight="15" x14ac:dyDescent="0.25"/>
  <cols>
    <col min="3" max="3" width="5.85546875" customWidth="1"/>
    <col min="4" max="4" width="33.140625" customWidth="1"/>
    <col min="5" max="5" width="7.7109375" customWidth="1"/>
    <col min="7" max="7" width="10" customWidth="1"/>
    <col min="8" max="8" width="10.5703125" customWidth="1"/>
  </cols>
  <sheetData>
    <row r="2" spans="1:12" x14ac:dyDescent="0.25">
      <c r="A2" s="114" t="s">
        <v>465</v>
      </c>
      <c r="B2" s="115"/>
      <c r="C2" s="115"/>
      <c r="D2" s="115"/>
      <c r="E2" s="115"/>
      <c r="F2" s="115"/>
      <c r="G2" s="115"/>
      <c r="H2" s="116"/>
    </row>
    <row r="3" spans="1:12" ht="15.75" x14ac:dyDescent="0.25">
      <c r="A3" s="28"/>
      <c r="B3" s="29"/>
      <c r="C3" s="29"/>
      <c r="D3" s="29"/>
      <c r="E3" s="29"/>
      <c r="F3" s="30"/>
      <c r="G3" s="31"/>
      <c r="H3" s="28"/>
    </row>
    <row r="4" spans="1:12" ht="24" x14ac:dyDescent="0.25">
      <c r="A4" s="63" t="s">
        <v>9</v>
      </c>
      <c r="B4" s="63" t="s">
        <v>10</v>
      </c>
      <c r="C4" s="63" t="s">
        <v>0</v>
      </c>
      <c r="D4" s="63" t="s">
        <v>11</v>
      </c>
      <c r="E4" s="63" t="s">
        <v>12</v>
      </c>
      <c r="F4" s="63" t="s">
        <v>14</v>
      </c>
      <c r="G4" s="64" t="s">
        <v>13</v>
      </c>
      <c r="H4" s="63" t="s">
        <v>8</v>
      </c>
    </row>
    <row r="5" spans="1:12" ht="15" customHeight="1" x14ac:dyDescent="0.25">
      <c r="A5" s="105" t="s">
        <v>15</v>
      </c>
      <c r="B5" s="117" t="s">
        <v>466</v>
      </c>
      <c r="C5" s="32" t="s">
        <v>16</v>
      </c>
      <c r="D5" s="32" t="s">
        <v>19</v>
      </c>
      <c r="E5" s="33" t="s">
        <v>20</v>
      </c>
      <c r="F5" s="34"/>
      <c r="G5" s="35"/>
      <c r="H5" s="66">
        <f>ROUND(F5*G5,2)</f>
        <v>0</v>
      </c>
    </row>
    <row r="6" spans="1:12" x14ac:dyDescent="0.25">
      <c r="A6" s="106"/>
      <c r="B6" s="118"/>
      <c r="C6" s="32" t="s">
        <v>18</v>
      </c>
      <c r="D6" s="32" t="s">
        <v>22</v>
      </c>
      <c r="E6" s="33" t="s">
        <v>20</v>
      </c>
      <c r="F6" s="34"/>
      <c r="G6" s="35"/>
      <c r="H6" s="66">
        <f t="shared" ref="H6:H9" si="0">ROUND(F6*G6,2)</f>
        <v>0</v>
      </c>
    </row>
    <row r="7" spans="1:12" x14ac:dyDescent="0.25">
      <c r="A7" s="106"/>
      <c r="B7" s="118"/>
      <c r="C7" s="32" t="s">
        <v>21</v>
      </c>
      <c r="D7" s="32" t="s">
        <v>467</v>
      </c>
      <c r="E7" s="33" t="s">
        <v>20</v>
      </c>
      <c r="F7" s="34"/>
      <c r="G7" s="35"/>
      <c r="H7" s="66">
        <f t="shared" si="0"/>
        <v>0</v>
      </c>
    </row>
    <row r="8" spans="1:12" x14ac:dyDescent="0.25">
      <c r="A8" s="106"/>
      <c r="B8" s="118"/>
      <c r="C8" s="32" t="s">
        <v>23</v>
      </c>
      <c r="D8" s="32" t="s">
        <v>25</v>
      </c>
      <c r="E8" s="33" t="s">
        <v>20</v>
      </c>
      <c r="F8" s="37"/>
      <c r="G8" s="35"/>
      <c r="H8" s="66">
        <f t="shared" si="0"/>
        <v>0</v>
      </c>
    </row>
    <row r="9" spans="1:12" x14ac:dyDescent="0.25">
      <c r="A9" s="107"/>
      <c r="B9" s="119"/>
      <c r="C9" s="32" t="s">
        <v>24</v>
      </c>
      <c r="D9" s="32" t="s">
        <v>145</v>
      </c>
      <c r="E9" s="33" t="s">
        <v>468</v>
      </c>
      <c r="F9" s="37"/>
      <c r="G9" s="37"/>
      <c r="H9" s="66">
        <f t="shared" si="0"/>
        <v>0</v>
      </c>
    </row>
    <row r="10" spans="1:12" x14ac:dyDescent="0.25">
      <c r="A10" s="38"/>
      <c r="B10" s="39"/>
      <c r="C10" s="120" t="s">
        <v>469</v>
      </c>
      <c r="D10" s="121"/>
      <c r="E10" s="91"/>
      <c r="F10" s="92"/>
      <c r="G10" s="93"/>
      <c r="H10" s="77"/>
    </row>
    <row r="11" spans="1:12" x14ac:dyDescent="0.25">
      <c r="A11" s="122"/>
      <c r="B11" s="123"/>
      <c r="C11" s="123"/>
      <c r="D11" s="123"/>
      <c r="E11" s="123"/>
      <c r="F11" s="123"/>
      <c r="G11" s="123"/>
      <c r="H11" s="124"/>
    </row>
    <row r="12" spans="1:12" ht="23.25" customHeight="1" x14ac:dyDescent="0.25">
      <c r="A12" s="105" t="s">
        <v>26</v>
      </c>
      <c r="B12" s="108" t="s">
        <v>470</v>
      </c>
      <c r="C12" s="32" t="s">
        <v>27</v>
      </c>
      <c r="D12" s="40" t="s">
        <v>146</v>
      </c>
      <c r="E12" s="33" t="s">
        <v>39</v>
      </c>
      <c r="F12" s="36"/>
      <c r="G12" s="37"/>
      <c r="H12" s="66">
        <f t="shared" ref="H12:H27" si="1">ROUND(F12*G12,2)</f>
        <v>0</v>
      </c>
    </row>
    <row r="13" spans="1:12" ht="23.25" x14ac:dyDescent="0.25">
      <c r="A13" s="106"/>
      <c r="B13" s="125"/>
      <c r="C13" s="32" t="s">
        <v>28</v>
      </c>
      <c r="D13" s="40" t="s">
        <v>147</v>
      </c>
      <c r="E13" s="33" t="s">
        <v>39</v>
      </c>
      <c r="F13" s="36"/>
      <c r="G13" s="37"/>
      <c r="H13" s="66">
        <f t="shared" si="1"/>
        <v>0</v>
      </c>
    </row>
    <row r="14" spans="1:12" ht="23.25" x14ac:dyDescent="0.25">
      <c r="A14" s="106"/>
      <c r="B14" s="125"/>
      <c r="C14" s="32" t="s">
        <v>29</v>
      </c>
      <c r="D14" s="41" t="s">
        <v>148</v>
      </c>
      <c r="E14" s="33" t="s">
        <v>39</v>
      </c>
      <c r="F14" s="36"/>
      <c r="G14" s="37"/>
      <c r="H14" s="66">
        <f t="shared" si="1"/>
        <v>0</v>
      </c>
      <c r="L14" s="65"/>
    </row>
    <row r="15" spans="1:12" x14ac:dyDescent="0.25">
      <c r="A15" s="106"/>
      <c r="B15" s="125"/>
      <c r="C15" s="32" t="s">
        <v>30</v>
      </c>
      <c r="D15" s="40" t="s">
        <v>149</v>
      </c>
      <c r="E15" s="33" t="s">
        <v>39</v>
      </c>
      <c r="F15" s="36"/>
      <c r="G15" s="37"/>
      <c r="H15" s="66">
        <f t="shared" si="1"/>
        <v>0</v>
      </c>
    </row>
    <row r="16" spans="1:12" ht="23.25" x14ac:dyDescent="0.25">
      <c r="A16" s="106"/>
      <c r="B16" s="125"/>
      <c r="C16" s="32" t="s">
        <v>31</v>
      </c>
      <c r="D16" s="40" t="s">
        <v>150</v>
      </c>
      <c r="E16" s="33" t="s">
        <v>151</v>
      </c>
      <c r="F16" s="36"/>
      <c r="G16" s="37"/>
      <c r="H16" s="66">
        <f t="shared" si="1"/>
        <v>0</v>
      </c>
    </row>
    <row r="17" spans="1:8" ht="23.25" x14ac:dyDescent="0.25">
      <c r="A17" s="106"/>
      <c r="B17" s="125"/>
      <c r="C17" s="32" t="s">
        <v>32</v>
      </c>
      <c r="D17" s="41" t="s">
        <v>152</v>
      </c>
      <c r="E17" s="33" t="s">
        <v>151</v>
      </c>
      <c r="F17" s="36"/>
      <c r="G17" s="37"/>
      <c r="H17" s="66">
        <f t="shared" si="1"/>
        <v>0</v>
      </c>
    </row>
    <row r="18" spans="1:8" x14ac:dyDescent="0.25">
      <c r="A18" s="106"/>
      <c r="B18" s="125"/>
      <c r="C18" s="32" t="s">
        <v>33</v>
      </c>
      <c r="D18" s="40" t="s">
        <v>17</v>
      </c>
      <c r="E18" s="33" t="s">
        <v>151</v>
      </c>
      <c r="F18" s="36"/>
      <c r="G18" s="37"/>
      <c r="H18" s="66">
        <f t="shared" si="1"/>
        <v>0</v>
      </c>
    </row>
    <row r="19" spans="1:8" x14ac:dyDescent="0.25">
      <c r="A19" s="106"/>
      <c r="B19" s="125"/>
      <c r="C19" s="32" t="s">
        <v>153</v>
      </c>
      <c r="D19" s="40" t="s">
        <v>154</v>
      </c>
      <c r="E19" s="33" t="s">
        <v>151</v>
      </c>
      <c r="F19" s="36"/>
      <c r="G19" s="37"/>
      <c r="H19" s="66">
        <f t="shared" si="1"/>
        <v>0</v>
      </c>
    </row>
    <row r="20" spans="1:8" x14ac:dyDescent="0.25">
      <c r="A20" s="106"/>
      <c r="B20" s="125"/>
      <c r="C20" s="32" t="s">
        <v>155</v>
      </c>
      <c r="D20" s="40" t="s">
        <v>156</v>
      </c>
      <c r="E20" s="33" t="s">
        <v>151</v>
      </c>
      <c r="F20" s="36"/>
      <c r="G20" s="37"/>
      <c r="H20" s="66">
        <f t="shared" si="1"/>
        <v>0</v>
      </c>
    </row>
    <row r="21" spans="1:8" x14ac:dyDescent="0.25">
      <c r="A21" s="106"/>
      <c r="B21" s="125"/>
      <c r="C21" s="32" t="s">
        <v>157</v>
      </c>
      <c r="D21" s="40" t="s">
        <v>158</v>
      </c>
      <c r="E21" s="33" t="s">
        <v>39</v>
      </c>
      <c r="F21" s="36"/>
      <c r="G21" s="37"/>
      <c r="H21" s="66">
        <f t="shared" si="1"/>
        <v>0</v>
      </c>
    </row>
    <row r="22" spans="1:8" x14ac:dyDescent="0.25">
      <c r="A22" s="106"/>
      <c r="B22" s="125"/>
      <c r="C22" s="32" t="s">
        <v>159</v>
      </c>
      <c r="D22" s="40" t="s">
        <v>160</v>
      </c>
      <c r="E22" s="33" t="s">
        <v>151</v>
      </c>
      <c r="F22" s="36"/>
      <c r="G22" s="37"/>
      <c r="H22" s="66">
        <f t="shared" si="1"/>
        <v>0</v>
      </c>
    </row>
    <row r="23" spans="1:8" x14ac:dyDescent="0.25">
      <c r="A23" s="106"/>
      <c r="B23" s="125"/>
      <c r="C23" s="32" t="s">
        <v>161</v>
      </c>
      <c r="D23" s="40" t="s">
        <v>162</v>
      </c>
      <c r="E23" s="33" t="s">
        <v>151</v>
      </c>
      <c r="F23" s="36"/>
      <c r="G23" s="37"/>
      <c r="H23" s="66">
        <f t="shared" si="1"/>
        <v>0</v>
      </c>
    </row>
    <row r="24" spans="1:8" ht="15.75" x14ac:dyDescent="0.25">
      <c r="A24" s="106"/>
      <c r="B24" s="125"/>
      <c r="C24" s="32" t="s">
        <v>163</v>
      </c>
      <c r="D24" s="40" t="s">
        <v>641</v>
      </c>
      <c r="E24" s="33" t="s">
        <v>151</v>
      </c>
      <c r="F24" s="36"/>
      <c r="G24" s="42"/>
      <c r="H24" s="66">
        <f t="shared" si="1"/>
        <v>0</v>
      </c>
    </row>
    <row r="25" spans="1:8" ht="15.75" x14ac:dyDescent="0.25">
      <c r="A25" s="106"/>
      <c r="B25" s="125"/>
      <c r="C25" s="32" t="s">
        <v>164</v>
      </c>
      <c r="D25" s="40" t="s">
        <v>642</v>
      </c>
      <c r="E25" s="33" t="s">
        <v>151</v>
      </c>
      <c r="F25" s="36"/>
      <c r="G25" s="42"/>
      <c r="H25" s="66">
        <f t="shared" si="1"/>
        <v>0</v>
      </c>
    </row>
    <row r="26" spans="1:8" x14ac:dyDescent="0.25">
      <c r="A26" s="106"/>
      <c r="B26" s="125"/>
      <c r="C26" s="32" t="s">
        <v>165</v>
      </c>
      <c r="D26" s="40" t="s">
        <v>166</v>
      </c>
      <c r="E26" s="33" t="s">
        <v>151</v>
      </c>
      <c r="F26" s="36"/>
      <c r="G26" s="37"/>
      <c r="H26" s="66">
        <f t="shared" si="1"/>
        <v>0</v>
      </c>
    </row>
    <row r="27" spans="1:8" ht="15.75" x14ac:dyDescent="0.25">
      <c r="A27" s="107"/>
      <c r="B27" s="126"/>
      <c r="C27" s="32" t="s">
        <v>167</v>
      </c>
      <c r="D27" s="40" t="s">
        <v>643</v>
      </c>
      <c r="E27" s="33" t="s">
        <v>151</v>
      </c>
      <c r="F27" s="36"/>
      <c r="G27" s="42"/>
      <c r="H27" s="66">
        <f t="shared" si="1"/>
        <v>0</v>
      </c>
    </row>
    <row r="28" spans="1:8" x14ac:dyDescent="0.25">
      <c r="A28" s="43"/>
      <c r="B28" s="44"/>
      <c r="C28" s="103" t="s">
        <v>471</v>
      </c>
      <c r="D28" s="104"/>
      <c r="E28" s="91"/>
      <c r="F28" s="92"/>
      <c r="G28" s="93"/>
      <c r="H28" s="77"/>
    </row>
    <row r="29" spans="1:8" x14ac:dyDescent="0.25">
      <c r="A29" s="127"/>
      <c r="B29" s="127"/>
      <c r="C29" s="127"/>
      <c r="D29" s="127"/>
      <c r="E29" s="127"/>
      <c r="F29" s="127"/>
      <c r="G29" s="127"/>
      <c r="H29" s="127"/>
    </row>
    <row r="30" spans="1:8" ht="15" customHeight="1" x14ac:dyDescent="0.25">
      <c r="A30" s="105" t="s">
        <v>34</v>
      </c>
      <c r="B30" s="108" t="s">
        <v>472</v>
      </c>
      <c r="C30" s="46" t="s">
        <v>473</v>
      </c>
      <c r="D30" s="47" t="s">
        <v>168</v>
      </c>
      <c r="E30" s="46" t="s">
        <v>169</v>
      </c>
      <c r="F30" s="45"/>
      <c r="G30" s="37"/>
      <c r="H30" s="66">
        <f>ROUND(F30*G30,2)</f>
        <v>0</v>
      </c>
    </row>
    <row r="31" spans="1:8" x14ac:dyDescent="0.25">
      <c r="A31" s="106"/>
      <c r="B31" s="109"/>
      <c r="C31" s="48" t="s">
        <v>474</v>
      </c>
      <c r="D31" s="49" t="s">
        <v>170</v>
      </c>
      <c r="E31" s="48" t="s">
        <v>169</v>
      </c>
      <c r="F31" s="45"/>
      <c r="G31" s="37"/>
      <c r="H31" s="66">
        <f t="shared" ref="H31:H93" si="2">ROUND(F31*G31,2)</f>
        <v>0</v>
      </c>
    </row>
    <row r="32" spans="1:8" x14ac:dyDescent="0.25">
      <c r="A32" s="106"/>
      <c r="B32" s="109"/>
      <c r="C32" s="46" t="s">
        <v>475</v>
      </c>
      <c r="D32" s="49" t="s">
        <v>35</v>
      </c>
      <c r="E32" s="48" t="s">
        <v>169</v>
      </c>
      <c r="F32" s="36"/>
      <c r="G32" s="37"/>
      <c r="H32" s="66">
        <f t="shared" si="2"/>
        <v>0</v>
      </c>
    </row>
    <row r="33" spans="1:8" x14ac:dyDescent="0.25">
      <c r="A33" s="106"/>
      <c r="B33" s="109"/>
      <c r="C33" s="48" t="s">
        <v>476</v>
      </c>
      <c r="D33" s="47" t="s">
        <v>36</v>
      </c>
      <c r="E33" s="46" t="s">
        <v>169</v>
      </c>
      <c r="F33" s="36"/>
      <c r="G33" s="37"/>
      <c r="H33" s="66">
        <f t="shared" si="2"/>
        <v>0</v>
      </c>
    </row>
    <row r="34" spans="1:8" x14ac:dyDescent="0.25">
      <c r="A34" s="106"/>
      <c r="B34" s="109"/>
      <c r="C34" s="46" t="s">
        <v>477</v>
      </c>
      <c r="D34" s="47" t="s">
        <v>171</v>
      </c>
      <c r="E34" s="46" t="s">
        <v>169</v>
      </c>
      <c r="F34" s="36"/>
      <c r="G34" s="37"/>
      <c r="H34" s="66">
        <f t="shared" si="2"/>
        <v>0</v>
      </c>
    </row>
    <row r="35" spans="1:8" ht="22.5" x14ac:dyDescent="0.25">
      <c r="A35" s="106"/>
      <c r="B35" s="110"/>
      <c r="C35" s="48" t="s">
        <v>478</v>
      </c>
      <c r="D35" s="47" t="s">
        <v>172</v>
      </c>
      <c r="E35" s="46" t="s">
        <v>169</v>
      </c>
      <c r="F35" s="36"/>
      <c r="G35" s="37"/>
      <c r="H35" s="66">
        <f t="shared" si="2"/>
        <v>0</v>
      </c>
    </row>
    <row r="36" spans="1:8" x14ac:dyDescent="0.25">
      <c r="A36" s="106"/>
      <c r="B36" s="50"/>
      <c r="C36" s="46"/>
      <c r="D36" s="47"/>
      <c r="E36" s="46"/>
      <c r="F36" s="36"/>
      <c r="G36" s="37"/>
      <c r="H36" s="36"/>
    </row>
    <row r="37" spans="1:8" ht="22.5" x14ac:dyDescent="0.25">
      <c r="A37" s="106"/>
      <c r="B37" s="111" t="s">
        <v>479</v>
      </c>
      <c r="C37" s="46" t="s">
        <v>480</v>
      </c>
      <c r="D37" s="47" t="s">
        <v>173</v>
      </c>
      <c r="E37" s="46" t="s">
        <v>169</v>
      </c>
      <c r="F37" s="36"/>
      <c r="G37" s="37"/>
      <c r="H37" s="66">
        <f t="shared" si="2"/>
        <v>0</v>
      </c>
    </row>
    <row r="38" spans="1:8" ht="22.5" x14ac:dyDescent="0.25">
      <c r="A38" s="106"/>
      <c r="B38" s="112"/>
      <c r="C38" s="46" t="s">
        <v>481</v>
      </c>
      <c r="D38" s="47" t="s">
        <v>174</v>
      </c>
      <c r="E38" s="46"/>
      <c r="F38" s="36"/>
      <c r="G38" s="37"/>
      <c r="H38" s="66">
        <f t="shared" si="2"/>
        <v>0</v>
      </c>
    </row>
    <row r="39" spans="1:8" x14ac:dyDescent="0.25">
      <c r="A39" s="106"/>
      <c r="B39" s="112"/>
      <c r="C39" s="46" t="s">
        <v>482</v>
      </c>
      <c r="D39" s="47" t="s">
        <v>175</v>
      </c>
      <c r="E39" s="46" t="s">
        <v>169</v>
      </c>
      <c r="F39" s="36"/>
      <c r="G39" s="37"/>
      <c r="H39" s="66">
        <f t="shared" si="2"/>
        <v>0</v>
      </c>
    </row>
    <row r="40" spans="1:8" x14ac:dyDescent="0.25">
      <c r="A40" s="106"/>
      <c r="B40" s="112"/>
      <c r="C40" s="46" t="s">
        <v>483</v>
      </c>
      <c r="D40" s="47" t="s">
        <v>37</v>
      </c>
      <c r="E40" s="46" t="s">
        <v>169</v>
      </c>
      <c r="F40" s="36"/>
      <c r="G40" s="37"/>
      <c r="H40" s="66">
        <f t="shared" si="2"/>
        <v>0</v>
      </c>
    </row>
    <row r="41" spans="1:8" x14ac:dyDescent="0.25">
      <c r="A41" s="106"/>
      <c r="B41" s="112"/>
      <c r="C41" s="46" t="s">
        <v>484</v>
      </c>
      <c r="D41" s="47" t="s">
        <v>176</v>
      </c>
      <c r="E41" s="46" t="s">
        <v>151</v>
      </c>
      <c r="F41" s="36"/>
      <c r="G41" s="37"/>
      <c r="H41" s="66">
        <f t="shared" si="2"/>
        <v>0</v>
      </c>
    </row>
    <row r="42" spans="1:8" x14ac:dyDescent="0.25">
      <c r="A42" s="106"/>
      <c r="B42" s="112"/>
      <c r="C42" s="46" t="s">
        <v>485</v>
      </c>
      <c r="D42" s="47" t="s">
        <v>177</v>
      </c>
      <c r="E42" s="46" t="s">
        <v>151</v>
      </c>
      <c r="F42" s="36"/>
      <c r="G42" s="37"/>
      <c r="H42" s="66">
        <f t="shared" si="2"/>
        <v>0</v>
      </c>
    </row>
    <row r="43" spans="1:8" x14ac:dyDescent="0.25">
      <c r="A43" s="106"/>
      <c r="B43" s="112"/>
      <c r="C43" s="46" t="s">
        <v>486</v>
      </c>
      <c r="D43" s="47" t="s">
        <v>38</v>
      </c>
      <c r="E43" s="46" t="s">
        <v>39</v>
      </c>
      <c r="F43" s="36"/>
      <c r="G43" s="37"/>
      <c r="H43" s="66">
        <f t="shared" si="2"/>
        <v>0</v>
      </c>
    </row>
    <row r="44" spans="1:8" x14ac:dyDescent="0.25">
      <c r="A44" s="106"/>
      <c r="B44" s="112"/>
      <c r="C44" s="46" t="s">
        <v>487</v>
      </c>
      <c r="D44" s="47" t="s">
        <v>40</v>
      </c>
      <c r="E44" s="46" t="s">
        <v>39</v>
      </c>
      <c r="F44" s="36"/>
      <c r="G44" s="37"/>
      <c r="H44" s="66">
        <f t="shared" si="2"/>
        <v>0</v>
      </c>
    </row>
    <row r="45" spans="1:8" x14ac:dyDescent="0.25">
      <c r="A45" s="106"/>
      <c r="B45" s="112"/>
      <c r="C45" s="46" t="s">
        <v>488</v>
      </c>
      <c r="D45" s="47" t="s">
        <v>178</v>
      </c>
      <c r="E45" s="46" t="s">
        <v>39</v>
      </c>
      <c r="F45" s="36"/>
      <c r="G45" s="37"/>
      <c r="H45" s="66">
        <f t="shared" si="2"/>
        <v>0</v>
      </c>
    </row>
    <row r="46" spans="1:8" x14ac:dyDescent="0.25">
      <c r="A46" s="106"/>
      <c r="B46" s="112"/>
      <c r="C46" s="46" t="s">
        <v>489</v>
      </c>
      <c r="D46" s="51" t="s">
        <v>179</v>
      </c>
      <c r="E46" s="46" t="s">
        <v>169</v>
      </c>
      <c r="F46" s="36"/>
      <c r="G46" s="37"/>
      <c r="H46" s="66">
        <f t="shared" si="2"/>
        <v>0</v>
      </c>
    </row>
    <row r="47" spans="1:8" x14ac:dyDescent="0.25">
      <c r="A47" s="107"/>
      <c r="B47" s="113"/>
      <c r="C47" s="46" t="s">
        <v>490</v>
      </c>
      <c r="D47" s="51" t="s">
        <v>180</v>
      </c>
      <c r="E47" s="46" t="s">
        <v>169</v>
      </c>
      <c r="F47" s="36"/>
      <c r="G47" s="37"/>
      <c r="H47" s="66">
        <f t="shared" si="2"/>
        <v>0</v>
      </c>
    </row>
    <row r="48" spans="1:8" x14ac:dyDescent="0.25">
      <c r="A48" s="43"/>
      <c r="B48" s="52"/>
      <c r="C48" s="103" t="s">
        <v>491</v>
      </c>
      <c r="D48" s="104"/>
      <c r="E48" s="88"/>
      <c r="F48" s="89"/>
      <c r="G48" s="90"/>
      <c r="H48" s="66"/>
    </row>
    <row r="49" spans="1:8" x14ac:dyDescent="0.25">
      <c r="A49" s="128"/>
      <c r="B49" s="129"/>
      <c r="C49" s="129"/>
      <c r="D49" s="129"/>
      <c r="E49" s="129"/>
      <c r="F49" s="129"/>
      <c r="G49" s="129"/>
      <c r="H49" s="130"/>
    </row>
    <row r="50" spans="1:8" ht="15" customHeight="1" x14ac:dyDescent="0.25">
      <c r="A50" s="131" t="s">
        <v>41</v>
      </c>
      <c r="B50" s="134" t="s">
        <v>492</v>
      </c>
      <c r="C50" s="46" t="s">
        <v>493</v>
      </c>
      <c r="D50" s="47" t="s">
        <v>181</v>
      </c>
      <c r="E50" s="46" t="s">
        <v>151</v>
      </c>
      <c r="F50" s="36"/>
      <c r="G50" s="37"/>
      <c r="H50" s="66">
        <f t="shared" si="2"/>
        <v>0</v>
      </c>
    </row>
    <row r="51" spans="1:8" x14ac:dyDescent="0.25">
      <c r="A51" s="132"/>
      <c r="B51" s="134"/>
      <c r="C51" s="46" t="s">
        <v>494</v>
      </c>
      <c r="D51" s="47" t="s">
        <v>182</v>
      </c>
      <c r="E51" s="46" t="s">
        <v>151</v>
      </c>
      <c r="F51" s="36"/>
      <c r="G51" s="37"/>
      <c r="H51" s="66">
        <f t="shared" si="2"/>
        <v>0</v>
      </c>
    </row>
    <row r="52" spans="1:8" x14ac:dyDescent="0.25">
      <c r="A52" s="132"/>
      <c r="B52" s="134"/>
      <c r="C52" s="46" t="s">
        <v>495</v>
      </c>
      <c r="D52" s="47" t="s">
        <v>42</v>
      </c>
      <c r="E52" s="46" t="s">
        <v>169</v>
      </c>
      <c r="F52" s="36"/>
      <c r="G52" s="37"/>
      <c r="H52" s="66">
        <f t="shared" si="2"/>
        <v>0</v>
      </c>
    </row>
    <row r="53" spans="1:8" x14ac:dyDescent="0.25">
      <c r="A53" s="132"/>
      <c r="B53" s="134"/>
      <c r="C53" s="46" t="s">
        <v>496</v>
      </c>
      <c r="D53" s="47" t="s">
        <v>43</v>
      </c>
      <c r="E53" s="46" t="s">
        <v>151</v>
      </c>
      <c r="F53" s="36"/>
      <c r="G53" s="37"/>
      <c r="H53" s="66">
        <f t="shared" si="2"/>
        <v>0</v>
      </c>
    </row>
    <row r="54" spans="1:8" x14ac:dyDescent="0.25">
      <c r="A54" s="132"/>
      <c r="B54" s="134"/>
      <c r="C54" s="46" t="s">
        <v>497</v>
      </c>
      <c r="D54" s="47" t="s">
        <v>44</v>
      </c>
      <c r="E54" s="46" t="s">
        <v>151</v>
      </c>
      <c r="F54" s="36"/>
      <c r="G54" s="37"/>
      <c r="H54" s="66">
        <f t="shared" si="2"/>
        <v>0</v>
      </c>
    </row>
    <row r="55" spans="1:8" x14ac:dyDescent="0.25">
      <c r="A55" s="132"/>
      <c r="B55" s="134"/>
      <c r="C55" s="46" t="s">
        <v>498</v>
      </c>
      <c r="D55" s="47" t="s">
        <v>183</v>
      </c>
      <c r="E55" s="46" t="s">
        <v>151</v>
      </c>
      <c r="F55" s="36"/>
      <c r="G55" s="37"/>
      <c r="H55" s="66">
        <f t="shared" si="2"/>
        <v>0</v>
      </c>
    </row>
    <row r="56" spans="1:8" x14ac:dyDescent="0.25">
      <c r="A56" s="132"/>
      <c r="B56" s="134"/>
      <c r="C56" s="46" t="s">
        <v>499</v>
      </c>
      <c r="D56" s="47" t="s">
        <v>45</v>
      </c>
      <c r="E56" s="46" t="s">
        <v>151</v>
      </c>
      <c r="F56" s="36"/>
      <c r="G56" s="37"/>
      <c r="H56" s="66">
        <f t="shared" si="2"/>
        <v>0</v>
      </c>
    </row>
    <row r="57" spans="1:8" x14ac:dyDescent="0.25">
      <c r="A57" s="132"/>
      <c r="B57" s="134"/>
      <c r="C57" s="46" t="s">
        <v>500</v>
      </c>
      <c r="D57" s="47" t="s">
        <v>46</v>
      </c>
      <c r="E57" s="46" t="s">
        <v>151</v>
      </c>
      <c r="F57" s="36"/>
      <c r="G57" s="37"/>
      <c r="H57" s="66">
        <f t="shared" si="2"/>
        <v>0</v>
      </c>
    </row>
    <row r="58" spans="1:8" x14ac:dyDescent="0.25">
      <c r="A58" s="132"/>
      <c r="B58" s="134"/>
      <c r="C58" s="46" t="s">
        <v>501</v>
      </c>
      <c r="D58" s="47" t="s">
        <v>184</v>
      </c>
      <c r="E58" s="46" t="s">
        <v>151</v>
      </c>
      <c r="F58" s="36"/>
      <c r="G58" s="37"/>
      <c r="H58" s="66">
        <f t="shared" si="2"/>
        <v>0</v>
      </c>
    </row>
    <row r="59" spans="1:8" ht="22.5" x14ac:dyDescent="0.25">
      <c r="A59" s="132"/>
      <c r="B59" s="134"/>
      <c r="C59" s="46" t="s">
        <v>502</v>
      </c>
      <c r="D59" s="47" t="s">
        <v>185</v>
      </c>
      <c r="E59" s="46" t="s">
        <v>151</v>
      </c>
      <c r="F59" s="36"/>
      <c r="G59" s="37"/>
      <c r="H59" s="66">
        <f t="shared" si="2"/>
        <v>0</v>
      </c>
    </row>
    <row r="60" spans="1:8" x14ac:dyDescent="0.25">
      <c r="A60" s="132"/>
      <c r="B60" s="134"/>
      <c r="C60" s="46" t="s">
        <v>503</v>
      </c>
      <c r="D60" s="47" t="s">
        <v>186</v>
      </c>
      <c r="E60" s="46" t="s">
        <v>151</v>
      </c>
      <c r="F60" s="36"/>
      <c r="G60" s="37"/>
      <c r="H60" s="66">
        <f t="shared" si="2"/>
        <v>0</v>
      </c>
    </row>
    <row r="61" spans="1:8" x14ac:dyDescent="0.25">
      <c r="A61" s="132"/>
      <c r="B61" s="134"/>
      <c r="C61" s="46" t="s">
        <v>504</v>
      </c>
      <c r="D61" s="47" t="s">
        <v>187</v>
      </c>
      <c r="E61" s="46" t="s">
        <v>151</v>
      </c>
      <c r="F61" s="36"/>
      <c r="G61" s="37"/>
      <c r="H61" s="66">
        <f t="shared" si="2"/>
        <v>0</v>
      </c>
    </row>
    <row r="62" spans="1:8" x14ac:dyDescent="0.25">
      <c r="A62" s="132"/>
      <c r="B62" s="134"/>
      <c r="C62" s="46" t="s">
        <v>505</v>
      </c>
      <c r="D62" s="47" t="s">
        <v>188</v>
      </c>
      <c r="E62" s="46" t="s">
        <v>151</v>
      </c>
      <c r="F62" s="36"/>
      <c r="G62" s="37"/>
      <c r="H62" s="66">
        <f t="shared" si="2"/>
        <v>0</v>
      </c>
    </row>
    <row r="63" spans="1:8" x14ac:dyDescent="0.25">
      <c r="A63" s="132"/>
      <c r="B63" s="134"/>
      <c r="C63" s="46" t="s">
        <v>506</v>
      </c>
      <c r="D63" s="47" t="s">
        <v>189</v>
      </c>
      <c r="E63" s="46" t="s">
        <v>151</v>
      </c>
      <c r="F63" s="36"/>
      <c r="G63" s="37"/>
      <c r="H63" s="66">
        <f t="shared" si="2"/>
        <v>0</v>
      </c>
    </row>
    <row r="64" spans="1:8" x14ac:dyDescent="0.25">
      <c r="A64" s="132"/>
      <c r="B64" s="52"/>
      <c r="C64" s="46"/>
      <c r="D64" s="47"/>
      <c r="E64" s="46"/>
      <c r="F64" s="36"/>
      <c r="G64" s="37"/>
      <c r="H64" s="66"/>
    </row>
    <row r="65" spans="1:8" x14ac:dyDescent="0.25">
      <c r="A65" s="132"/>
      <c r="B65" s="135" t="s">
        <v>507</v>
      </c>
      <c r="C65" s="46" t="s">
        <v>508</v>
      </c>
      <c r="D65" s="47" t="s">
        <v>190</v>
      </c>
      <c r="E65" s="46" t="s">
        <v>151</v>
      </c>
      <c r="F65" s="36"/>
      <c r="G65" s="37"/>
      <c r="H65" s="66">
        <f t="shared" si="2"/>
        <v>0</v>
      </c>
    </row>
    <row r="66" spans="1:8" x14ac:dyDescent="0.25">
      <c r="A66" s="132"/>
      <c r="B66" s="135"/>
      <c r="C66" s="46" t="s">
        <v>509</v>
      </c>
      <c r="D66" s="47" t="s">
        <v>47</v>
      </c>
      <c r="E66" s="46" t="s">
        <v>151</v>
      </c>
      <c r="F66" s="36"/>
      <c r="G66" s="37"/>
      <c r="H66" s="66">
        <f t="shared" si="2"/>
        <v>0</v>
      </c>
    </row>
    <row r="67" spans="1:8" ht="22.5" customHeight="1" x14ac:dyDescent="0.25">
      <c r="A67" s="132"/>
      <c r="B67" s="135"/>
      <c r="C67" s="46" t="s">
        <v>510</v>
      </c>
      <c r="D67" s="47" t="s">
        <v>191</v>
      </c>
      <c r="E67" s="46" t="s">
        <v>151</v>
      </c>
      <c r="F67" s="36"/>
      <c r="G67" s="37"/>
      <c r="H67" s="66">
        <f t="shared" si="2"/>
        <v>0</v>
      </c>
    </row>
    <row r="68" spans="1:8" x14ac:dyDescent="0.25">
      <c r="A68" s="132"/>
      <c r="B68" s="135"/>
      <c r="C68" s="46" t="s">
        <v>511</v>
      </c>
      <c r="D68" s="47" t="s">
        <v>192</v>
      </c>
      <c r="E68" s="46" t="s">
        <v>151</v>
      </c>
      <c r="F68" s="36"/>
      <c r="G68" s="37"/>
      <c r="H68" s="66">
        <f t="shared" si="2"/>
        <v>0</v>
      </c>
    </row>
    <row r="69" spans="1:8" ht="22.5" x14ac:dyDescent="0.25">
      <c r="A69" s="132"/>
      <c r="B69" s="135"/>
      <c r="C69" s="46" t="s">
        <v>512</v>
      </c>
      <c r="D69" s="47" t="s">
        <v>193</v>
      </c>
      <c r="E69" s="46" t="s">
        <v>151</v>
      </c>
      <c r="F69" s="36"/>
      <c r="G69" s="37"/>
      <c r="H69" s="66">
        <f t="shared" si="2"/>
        <v>0</v>
      </c>
    </row>
    <row r="70" spans="1:8" ht="22.5" x14ac:dyDescent="0.25">
      <c r="A70" s="132"/>
      <c r="B70" s="135"/>
      <c r="C70" s="46" t="s">
        <v>513</v>
      </c>
      <c r="D70" s="47" t="s">
        <v>194</v>
      </c>
      <c r="E70" s="46" t="s">
        <v>151</v>
      </c>
      <c r="F70" s="36"/>
      <c r="G70" s="37"/>
      <c r="H70" s="66">
        <f t="shared" si="2"/>
        <v>0</v>
      </c>
    </row>
    <row r="71" spans="1:8" ht="22.5" x14ac:dyDescent="0.25">
      <c r="A71" s="132"/>
      <c r="B71" s="135"/>
      <c r="C71" s="46" t="s">
        <v>514</v>
      </c>
      <c r="D71" s="47" t="s">
        <v>195</v>
      </c>
      <c r="E71" s="46" t="s">
        <v>39</v>
      </c>
      <c r="F71" s="36"/>
      <c r="G71" s="37"/>
      <c r="H71" s="66">
        <f t="shared" si="2"/>
        <v>0</v>
      </c>
    </row>
    <row r="72" spans="1:8" x14ac:dyDescent="0.25">
      <c r="A72" s="132"/>
      <c r="B72" s="44"/>
      <c r="C72" s="46"/>
      <c r="D72" s="47"/>
      <c r="E72" s="46"/>
      <c r="F72" s="36"/>
      <c r="G72" s="37"/>
      <c r="H72" s="66"/>
    </row>
    <row r="73" spans="1:8" x14ac:dyDescent="0.25">
      <c r="A73" s="132"/>
      <c r="B73" s="135" t="s">
        <v>515</v>
      </c>
      <c r="C73" s="46" t="s">
        <v>516</v>
      </c>
      <c r="D73" s="47" t="s">
        <v>196</v>
      </c>
      <c r="E73" s="46" t="s">
        <v>151</v>
      </c>
      <c r="F73" s="36"/>
      <c r="G73" s="37"/>
      <c r="H73" s="66">
        <f t="shared" si="2"/>
        <v>0</v>
      </c>
    </row>
    <row r="74" spans="1:8" x14ac:dyDescent="0.25">
      <c r="A74" s="132"/>
      <c r="B74" s="135"/>
      <c r="C74" s="46" t="s">
        <v>517</v>
      </c>
      <c r="D74" s="47" t="s">
        <v>197</v>
      </c>
      <c r="E74" s="46" t="s">
        <v>151</v>
      </c>
      <c r="F74" s="36"/>
      <c r="G74" s="37"/>
      <c r="H74" s="66">
        <f t="shared" si="2"/>
        <v>0</v>
      </c>
    </row>
    <row r="75" spans="1:8" x14ac:dyDescent="0.25">
      <c r="A75" s="132"/>
      <c r="B75" s="135"/>
      <c r="C75" s="46" t="s">
        <v>518</v>
      </c>
      <c r="D75" s="47" t="s">
        <v>198</v>
      </c>
      <c r="E75" s="46" t="s">
        <v>151</v>
      </c>
      <c r="F75" s="36"/>
      <c r="G75" s="37"/>
      <c r="H75" s="66">
        <f t="shared" si="2"/>
        <v>0</v>
      </c>
    </row>
    <row r="76" spans="1:8" x14ac:dyDescent="0.25">
      <c r="A76" s="132"/>
      <c r="B76" s="135"/>
      <c r="C76" s="46" t="s">
        <v>519</v>
      </c>
      <c r="D76" s="47" t="s">
        <v>199</v>
      </c>
      <c r="E76" s="46" t="s">
        <v>151</v>
      </c>
      <c r="F76" s="36"/>
      <c r="G76" s="37"/>
      <c r="H76" s="66">
        <f t="shared" si="2"/>
        <v>0</v>
      </c>
    </row>
    <row r="77" spans="1:8" x14ac:dyDescent="0.25">
      <c r="A77" s="132"/>
      <c r="B77" s="135"/>
      <c r="C77" s="46" t="s">
        <v>520</v>
      </c>
      <c r="D77" s="47" t="s">
        <v>200</v>
      </c>
      <c r="E77" s="46" t="s">
        <v>151</v>
      </c>
      <c r="F77" s="36"/>
      <c r="G77" s="37"/>
      <c r="H77" s="66">
        <f t="shared" si="2"/>
        <v>0</v>
      </c>
    </row>
    <row r="78" spans="1:8" x14ac:dyDescent="0.25">
      <c r="A78" s="132"/>
      <c r="B78" s="135"/>
      <c r="C78" s="46" t="s">
        <v>521</v>
      </c>
      <c r="D78" s="47" t="s">
        <v>201</v>
      </c>
      <c r="E78" s="46" t="s">
        <v>151</v>
      </c>
      <c r="F78" s="36"/>
      <c r="G78" s="37"/>
      <c r="H78" s="66">
        <f t="shared" si="2"/>
        <v>0</v>
      </c>
    </row>
    <row r="79" spans="1:8" x14ac:dyDescent="0.25">
      <c r="A79" s="132"/>
      <c r="B79" s="135"/>
      <c r="C79" s="46" t="s">
        <v>522</v>
      </c>
      <c r="D79" s="47" t="s">
        <v>202</v>
      </c>
      <c r="E79" s="46" t="s">
        <v>151</v>
      </c>
      <c r="F79" s="36"/>
      <c r="G79" s="37"/>
      <c r="H79" s="66">
        <f t="shared" si="2"/>
        <v>0</v>
      </c>
    </row>
    <row r="80" spans="1:8" x14ac:dyDescent="0.25">
      <c r="A80" s="132"/>
      <c r="B80" s="135"/>
      <c r="C80" s="46" t="s">
        <v>523</v>
      </c>
      <c r="D80" s="47" t="s">
        <v>203</v>
      </c>
      <c r="E80" s="46" t="s">
        <v>151</v>
      </c>
      <c r="F80" s="36"/>
      <c r="G80" s="37"/>
      <c r="H80" s="66">
        <f t="shared" si="2"/>
        <v>0</v>
      </c>
    </row>
    <row r="81" spans="1:8" x14ac:dyDescent="0.25">
      <c r="A81" s="132"/>
      <c r="B81" s="135"/>
      <c r="C81" s="46" t="s">
        <v>524</v>
      </c>
      <c r="D81" s="47" t="s">
        <v>204</v>
      </c>
      <c r="E81" s="46" t="s">
        <v>151</v>
      </c>
      <c r="F81" s="36"/>
      <c r="G81" s="37"/>
      <c r="H81" s="66">
        <f t="shared" si="2"/>
        <v>0</v>
      </c>
    </row>
    <row r="82" spans="1:8" x14ac:dyDescent="0.25">
      <c r="A82" s="132"/>
      <c r="B82" s="135"/>
      <c r="C82" s="46" t="s">
        <v>525</v>
      </c>
      <c r="D82" s="47" t="s">
        <v>205</v>
      </c>
      <c r="E82" s="46" t="s">
        <v>151</v>
      </c>
      <c r="F82" s="36"/>
      <c r="G82" s="37"/>
      <c r="H82" s="66">
        <f t="shared" si="2"/>
        <v>0</v>
      </c>
    </row>
    <row r="83" spans="1:8" x14ac:dyDescent="0.25">
      <c r="A83" s="132"/>
      <c r="B83" s="135"/>
      <c r="C83" s="46" t="s">
        <v>526</v>
      </c>
      <c r="D83" s="47" t="s">
        <v>206</v>
      </c>
      <c r="E83" s="46" t="s">
        <v>151</v>
      </c>
      <c r="F83" s="36"/>
      <c r="G83" s="37"/>
      <c r="H83" s="66">
        <f t="shared" si="2"/>
        <v>0</v>
      </c>
    </row>
    <row r="84" spans="1:8" ht="22.5" x14ac:dyDescent="0.25">
      <c r="A84" s="132"/>
      <c r="B84" s="135"/>
      <c r="C84" s="46" t="s">
        <v>527</v>
      </c>
      <c r="D84" s="47" t="s">
        <v>48</v>
      </c>
      <c r="E84" s="46" t="s">
        <v>49</v>
      </c>
      <c r="F84" s="36"/>
      <c r="G84" s="37"/>
      <c r="H84" s="66">
        <f t="shared" si="2"/>
        <v>0</v>
      </c>
    </row>
    <row r="85" spans="1:8" x14ac:dyDescent="0.25">
      <c r="A85" s="132"/>
      <c r="B85" s="44"/>
      <c r="C85" s="46"/>
      <c r="D85" s="47"/>
      <c r="E85" s="46"/>
      <c r="F85" s="36"/>
      <c r="G85" s="37"/>
      <c r="H85" s="66"/>
    </row>
    <row r="86" spans="1:8" ht="22.5" x14ac:dyDescent="0.25">
      <c r="A86" s="132"/>
      <c r="B86" s="135" t="s">
        <v>528</v>
      </c>
      <c r="C86" s="46" t="s">
        <v>529</v>
      </c>
      <c r="D86" s="47" t="s">
        <v>207</v>
      </c>
      <c r="E86" s="46" t="s">
        <v>151</v>
      </c>
      <c r="F86" s="36"/>
      <c r="G86" s="37"/>
      <c r="H86" s="66">
        <f t="shared" si="2"/>
        <v>0</v>
      </c>
    </row>
    <row r="87" spans="1:8" x14ac:dyDescent="0.25">
      <c r="A87" s="132"/>
      <c r="B87" s="135"/>
      <c r="C87" s="46" t="s">
        <v>530</v>
      </c>
      <c r="D87" s="47" t="s">
        <v>208</v>
      </c>
      <c r="E87" s="46" t="s">
        <v>151</v>
      </c>
      <c r="F87" s="36"/>
      <c r="G87" s="37"/>
      <c r="H87" s="66">
        <f t="shared" si="2"/>
        <v>0</v>
      </c>
    </row>
    <row r="88" spans="1:8" x14ac:dyDescent="0.25">
      <c r="A88" s="132"/>
      <c r="B88" s="135"/>
      <c r="C88" s="46" t="s">
        <v>531</v>
      </c>
      <c r="D88" s="47" t="s">
        <v>209</v>
      </c>
      <c r="E88" s="46" t="s">
        <v>151</v>
      </c>
      <c r="F88" s="36"/>
      <c r="G88" s="37"/>
      <c r="H88" s="66">
        <f t="shared" si="2"/>
        <v>0</v>
      </c>
    </row>
    <row r="89" spans="1:8" x14ac:dyDescent="0.25">
      <c r="A89" s="132"/>
      <c r="B89" s="135"/>
      <c r="C89" s="46" t="s">
        <v>532</v>
      </c>
      <c r="D89" s="47" t="s">
        <v>210</v>
      </c>
      <c r="E89" s="46" t="s">
        <v>151</v>
      </c>
      <c r="F89" s="36"/>
      <c r="G89" s="37"/>
      <c r="H89" s="66">
        <f t="shared" si="2"/>
        <v>0</v>
      </c>
    </row>
    <row r="90" spans="1:8" ht="22.5" x14ac:dyDescent="0.25">
      <c r="A90" s="132"/>
      <c r="B90" s="135"/>
      <c r="C90" s="46" t="s">
        <v>533</v>
      </c>
      <c r="D90" s="47" t="s">
        <v>211</v>
      </c>
      <c r="E90" s="46" t="s">
        <v>151</v>
      </c>
      <c r="F90" s="36"/>
      <c r="G90" s="37"/>
      <c r="H90" s="66">
        <f t="shared" si="2"/>
        <v>0</v>
      </c>
    </row>
    <row r="91" spans="1:8" x14ac:dyDescent="0.25">
      <c r="A91" s="132"/>
      <c r="B91" s="135"/>
      <c r="C91" s="46" t="s">
        <v>534</v>
      </c>
      <c r="D91" s="47" t="s">
        <v>212</v>
      </c>
      <c r="E91" s="46" t="s">
        <v>151</v>
      </c>
      <c r="F91" s="36"/>
      <c r="G91" s="37"/>
      <c r="H91" s="66">
        <f t="shared" si="2"/>
        <v>0</v>
      </c>
    </row>
    <row r="92" spans="1:8" x14ac:dyDescent="0.25">
      <c r="A92" s="132"/>
      <c r="B92" s="135"/>
      <c r="C92" s="46" t="s">
        <v>535</v>
      </c>
      <c r="D92" s="47" t="s">
        <v>213</v>
      </c>
      <c r="E92" s="46" t="s">
        <v>151</v>
      </c>
      <c r="F92" s="36"/>
      <c r="G92" s="37"/>
      <c r="H92" s="66">
        <f t="shared" si="2"/>
        <v>0</v>
      </c>
    </row>
    <row r="93" spans="1:8" x14ac:dyDescent="0.25">
      <c r="A93" s="132"/>
      <c r="B93" s="135"/>
      <c r="C93" s="46" t="s">
        <v>536</v>
      </c>
      <c r="D93" s="47" t="s">
        <v>214</v>
      </c>
      <c r="E93" s="46" t="s">
        <v>151</v>
      </c>
      <c r="F93" s="36"/>
      <c r="G93" s="37"/>
      <c r="H93" s="66">
        <f t="shared" si="2"/>
        <v>0</v>
      </c>
    </row>
    <row r="94" spans="1:8" x14ac:dyDescent="0.25">
      <c r="A94" s="132"/>
      <c r="B94" s="135"/>
      <c r="C94" s="46" t="s">
        <v>537</v>
      </c>
      <c r="D94" s="47" t="s">
        <v>215</v>
      </c>
      <c r="E94" s="46" t="s">
        <v>151</v>
      </c>
      <c r="F94" s="36"/>
      <c r="G94" s="37"/>
      <c r="H94" s="66">
        <f t="shared" ref="H94:H157" si="3">ROUND(F94*G94,2)</f>
        <v>0</v>
      </c>
    </row>
    <row r="95" spans="1:8" x14ac:dyDescent="0.25">
      <c r="A95" s="132"/>
      <c r="B95" s="135"/>
      <c r="C95" s="46" t="s">
        <v>538</v>
      </c>
      <c r="D95" s="47" t="s">
        <v>216</v>
      </c>
      <c r="E95" s="46" t="s">
        <v>151</v>
      </c>
      <c r="F95" s="36"/>
      <c r="G95" s="37"/>
      <c r="H95" s="66">
        <f t="shared" si="3"/>
        <v>0</v>
      </c>
    </row>
    <row r="96" spans="1:8" x14ac:dyDescent="0.25">
      <c r="A96" s="132"/>
      <c r="B96" s="135"/>
      <c r="C96" s="46" t="s">
        <v>539</v>
      </c>
      <c r="D96" s="47" t="s">
        <v>217</v>
      </c>
      <c r="E96" s="46" t="s">
        <v>151</v>
      </c>
      <c r="F96" s="36"/>
      <c r="G96" s="37"/>
      <c r="H96" s="66">
        <f t="shared" si="3"/>
        <v>0</v>
      </c>
    </row>
    <row r="97" spans="1:8" x14ac:dyDescent="0.25">
      <c r="A97" s="132"/>
      <c r="B97" s="135"/>
      <c r="C97" s="46" t="s">
        <v>540</v>
      </c>
      <c r="D97" s="47" t="s">
        <v>218</v>
      </c>
      <c r="E97" s="46" t="s">
        <v>151</v>
      </c>
      <c r="F97" s="36"/>
      <c r="G97" s="37"/>
      <c r="H97" s="66">
        <f t="shared" si="3"/>
        <v>0</v>
      </c>
    </row>
    <row r="98" spans="1:8" x14ac:dyDescent="0.25">
      <c r="A98" s="132"/>
      <c r="B98" s="135"/>
      <c r="C98" s="46" t="s">
        <v>541</v>
      </c>
      <c r="D98" s="47" t="s">
        <v>219</v>
      </c>
      <c r="E98" s="46" t="s">
        <v>151</v>
      </c>
      <c r="F98" s="36"/>
      <c r="G98" s="37"/>
      <c r="H98" s="66">
        <f t="shared" si="3"/>
        <v>0</v>
      </c>
    </row>
    <row r="99" spans="1:8" ht="22.5" x14ac:dyDescent="0.25">
      <c r="A99" s="132"/>
      <c r="B99" s="135"/>
      <c r="C99" s="46" t="s">
        <v>542</v>
      </c>
      <c r="D99" s="47" t="s">
        <v>220</v>
      </c>
      <c r="E99" s="46" t="s">
        <v>151</v>
      </c>
      <c r="F99" s="36"/>
      <c r="G99" s="37"/>
      <c r="H99" s="66">
        <f t="shared" si="3"/>
        <v>0</v>
      </c>
    </row>
    <row r="100" spans="1:8" x14ac:dyDescent="0.25">
      <c r="A100" s="132"/>
      <c r="B100" s="135"/>
      <c r="C100" s="46" t="s">
        <v>543</v>
      </c>
      <c r="D100" s="47" t="s">
        <v>221</v>
      </c>
      <c r="E100" s="46" t="s">
        <v>151</v>
      </c>
      <c r="F100" s="36"/>
      <c r="G100" s="37"/>
      <c r="H100" s="66">
        <f t="shared" si="3"/>
        <v>0</v>
      </c>
    </row>
    <row r="101" spans="1:8" x14ac:dyDescent="0.25">
      <c r="A101" s="132"/>
      <c r="B101" s="135"/>
      <c r="C101" s="46" t="s">
        <v>544</v>
      </c>
      <c r="D101" s="47" t="s">
        <v>222</v>
      </c>
      <c r="E101" s="46" t="s">
        <v>151</v>
      </c>
      <c r="F101" s="36"/>
      <c r="G101" s="37"/>
      <c r="H101" s="66">
        <f t="shared" si="3"/>
        <v>0</v>
      </c>
    </row>
    <row r="102" spans="1:8" x14ac:dyDescent="0.25">
      <c r="A102" s="133"/>
      <c r="B102" s="135"/>
      <c r="C102" s="46" t="s">
        <v>545</v>
      </c>
      <c r="D102" s="47" t="s">
        <v>50</v>
      </c>
      <c r="E102" s="46" t="s">
        <v>151</v>
      </c>
      <c r="F102" s="36"/>
      <c r="G102" s="37"/>
      <c r="H102" s="66">
        <f t="shared" si="3"/>
        <v>0</v>
      </c>
    </row>
    <row r="103" spans="1:8" x14ac:dyDescent="0.25">
      <c r="A103" s="53"/>
      <c r="B103" s="44"/>
      <c r="C103" s="103" t="s">
        <v>546</v>
      </c>
      <c r="D103" s="104"/>
      <c r="E103" s="88"/>
      <c r="F103" s="89"/>
      <c r="G103" s="90"/>
      <c r="H103" s="66"/>
    </row>
    <row r="104" spans="1:8" x14ac:dyDescent="0.25">
      <c r="A104" s="136"/>
      <c r="B104" s="137"/>
      <c r="C104" s="137"/>
      <c r="D104" s="137"/>
      <c r="E104" s="137"/>
      <c r="F104" s="137"/>
      <c r="G104" s="137"/>
      <c r="H104" s="138"/>
    </row>
    <row r="105" spans="1:8" ht="22.5" x14ac:dyDescent="0.25">
      <c r="A105" s="131" t="s">
        <v>51</v>
      </c>
      <c r="B105" s="111" t="s">
        <v>547</v>
      </c>
      <c r="C105" s="46" t="s">
        <v>548</v>
      </c>
      <c r="D105" s="47" t="s">
        <v>224</v>
      </c>
      <c r="E105" s="46" t="s">
        <v>151</v>
      </c>
      <c r="F105" s="36"/>
      <c r="G105" s="37"/>
      <c r="H105" s="67">
        <f t="shared" si="3"/>
        <v>0</v>
      </c>
    </row>
    <row r="106" spans="1:8" x14ac:dyDescent="0.25">
      <c r="A106" s="132"/>
      <c r="B106" s="112"/>
      <c r="C106" s="46" t="s">
        <v>549</v>
      </c>
      <c r="D106" s="47" t="s">
        <v>226</v>
      </c>
      <c r="E106" s="46" t="s">
        <v>151</v>
      </c>
      <c r="F106" s="36"/>
      <c r="G106" s="37"/>
      <c r="H106" s="68">
        <f t="shared" si="3"/>
        <v>0</v>
      </c>
    </row>
    <row r="107" spans="1:8" ht="22.5" x14ac:dyDescent="0.25">
      <c r="A107" s="132"/>
      <c r="B107" s="112"/>
      <c r="C107" s="46" t="s">
        <v>550</v>
      </c>
      <c r="D107" s="47" t="s">
        <v>228</v>
      </c>
      <c r="E107" s="46" t="s">
        <v>151</v>
      </c>
      <c r="F107" s="36"/>
      <c r="G107" s="37"/>
      <c r="H107" s="67">
        <f t="shared" si="3"/>
        <v>0</v>
      </c>
    </row>
    <row r="108" spans="1:8" x14ac:dyDescent="0.25">
      <c r="A108" s="132"/>
      <c r="B108" s="112"/>
      <c r="C108" s="46" t="s">
        <v>551</v>
      </c>
      <c r="D108" s="47" t="s">
        <v>230</v>
      </c>
      <c r="E108" s="46" t="s">
        <v>151</v>
      </c>
      <c r="F108" s="36"/>
      <c r="G108" s="37"/>
      <c r="H108" s="67">
        <f t="shared" si="3"/>
        <v>0</v>
      </c>
    </row>
    <row r="109" spans="1:8" x14ac:dyDescent="0.25">
      <c r="A109" s="132"/>
      <c r="B109" s="112"/>
      <c r="C109" s="46" t="s">
        <v>552</v>
      </c>
      <c r="D109" s="47" t="s">
        <v>232</v>
      </c>
      <c r="E109" s="46" t="s">
        <v>151</v>
      </c>
      <c r="F109" s="36"/>
      <c r="G109" s="37"/>
      <c r="H109" s="67">
        <f t="shared" si="3"/>
        <v>0</v>
      </c>
    </row>
    <row r="110" spans="1:8" ht="22.5" x14ac:dyDescent="0.25">
      <c r="A110" s="132"/>
      <c r="B110" s="112"/>
      <c r="C110" s="46" t="s">
        <v>553</v>
      </c>
      <c r="D110" s="47" t="s">
        <v>234</v>
      </c>
      <c r="E110" s="46" t="s">
        <v>151</v>
      </c>
      <c r="F110" s="36"/>
      <c r="G110" s="37"/>
      <c r="H110" s="67">
        <f t="shared" si="3"/>
        <v>0</v>
      </c>
    </row>
    <row r="111" spans="1:8" ht="22.5" x14ac:dyDescent="0.25">
      <c r="A111" s="132"/>
      <c r="B111" s="112"/>
      <c r="C111" s="46" t="s">
        <v>554</v>
      </c>
      <c r="D111" s="47" t="s">
        <v>235</v>
      </c>
      <c r="E111" s="46" t="s">
        <v>151</v>
      </c>
      <c r="F111" s="36"/>
      <c r="G111" s="37"/>
      <c r="H111" s="67">
        <f t="shared" si="3"/>
        <v>0</v>
      </c>
    </row>
    <row r="112" spans="1:8" x14ac:dyDescent="0.25">
      <c r="A112" s="132"/>
      <c r="B112" s="112"/>
      <c r="C112" s="46" t="s">
        <v>555</v>
      </c>
      <c r="D112" s="47" t="s">
        <v>236</v>
      </c>
      <c r="E112" s="46" t="s">
        <v>151</v>
      </c>
      <c r="F112" s="36"/>
      <c r="G112" s="37"/>
      <c r="H112" s="67">
        <f t="shared" si="3"/>
        <v>0</v>
      </c>
    </row>
    <row r="113" spans="1:8" ht="22.5" x14ac:dyDescent="0.25">
      <c r="A113" s="132"/>
      <c r="B113" s="112"/>
      <c r="C113" s="46" t="s">
        <v>556</v>
      </c>
      <c r="D113" s="47" t="s">
        <v>237</v>
      </c>
      <c r="E113" s="46" t="s">
        <v>151</v>
      </c>
      <c r="F113" s="36"/>
      <c r="G113" s="37"/>
      <c r="H113" s="67">
        <f t="shared" si="3"/>
        <v>0</v>
      </c>
    </row>
    <row r="114" spans="1:8" ht="22.5" x14ac:dyDescent="0.25">
      <c r="A114" s="132"/>
      <c r="B114" s="112"/>
      <c r="C114" s="46" t="s">
        <v>557</v>
      </c>
      <c r="D114" s="47" t="s">
        <v>238</v>
      </c>
      <c r="E114" s="46" t="s">
        <v>151</v>
      </c>
      <c r="F114" s="36"/>
      <c r="G114" s="37"/>
      <c r="H114" s="67">
        <f t="shared" si="3"/>
        <v>0</v>
      </c>
    </row>
    <row r="115" spans="1:8" x14ac:dyDescent="0.25">
      <c r="A115" s="132"/>
      <c r="B115" s="112"/>
      <c r="C115" s="46" t="s">
        <v>558</v>
      </c>
      <c r="D115" s="47" t="s">
        <v>239</v>
      </c>
      <c r="E115" s="46" t="s">
        <v>151</v>
      </c>
      <c r="F115" s="36"/>
      <c r="G115" s="37"/>
      <c r="H115" s="67">
        <f t="shared" si="3"/>
        <v>0</v>
      </c>
    </row>
    <row r="116" spans="1:8" x14ac:dyDescent="0.25">
      <c r="A116" s="132"/>
      <c r="B116" s="112"/>
      <c r="C116" s="46" t="s">
        <v>559</v>
      </c>
      <c r="D116" s="47" t="s">
        <v>240</v>
      </c>
      <c r="E116" s="46" t="s">
        <v>151</v>
      </c>
      <c r="F116" s="36"/>
      <c r="G116" s="37"/>
      <c r="H116" s="67">
        <f t="shared" si="3"/>
        <v>0</v>
      </c>
    </row>
    <row r="117" spans="1:8" x14ac:dyDescent="0.25">
      <c r="A117" s="132"/>
      <c r="B117" s="112"/>
      <c r="C117" s="46" t="s">
        <v>560</v>
      </c>
      <c r="D117" s="47" t="s">
        <v>241</v>
      </c>
      <c r="E117" s="46" t="s">
        <v>151</v>
      </c>
      <c r="F117" s="36"/>
      <c r="G117" s="37"/>
      <c r="H117" s="67">
        <f t="shared" si="3"/>
        <v>0</v>
      </c>
    </row>
    <row r="118" spans="1:8" x14ac:dyDescent="0.25">
      <c r="A118" s="132"/>
      <c r="B118" s="112"/>
      <c r="C118" s="46" t="s">
        <v>561</v>
      </c>
      <c r="D118" s="47" t="s">
        <v>242</v>
      </c>
      <c r="E118" s="46" t="s">
        <v>151</v>
      </c>
      <c r="F118" s="36"/>
      <c r="G118" s="37"/>
      <c r="H118" s="67">
        <f t="shared" si="3"/>
        <v>0</v>
      </c>
    </row>
    <row r="119" spans="1:8" ht="22.5" x14ac:dyDescent="0.25">
      <c r="A119" s="132"/>
      <c r="B119" s="112"/>
      <c r="C119" s="46" t="s">
        <v>562</v>
      </c>
      <c r="D119" s="47" t="s">
        <v>243</v>
      </c>
      <c r="E119" s="46" t="s">
        <v>151</v>
      </c>
      <c r="F119" s="36"/>
      <c r="G119" s="37"/>
      <c r="H119" s="67">
        <f t="shared" si="3"/>
        <v>0</v>
      </c>
    </row>
    <row r="120" spans="1:8" x14ac:dyDescent="0.25">
      <c r="A120" s="132"/>
      <c r="B120" s="112"/>
      <c r="C120" s="46" t="s">
        <v>563</v>
      </c>
      <c r="D120" s="47" t="s">
        <v>244</v>
      </c>
      <c r="E120" s="46" t="s">
        <v>151</v>
      </c>
      <c r="F120" s="36"/>
      <c r="G120" s="37"/>
      <c r="H120" s="67">
        <f t="shared" si="3"/>
        <v>0</v>
      </c>
    </row>
    <row r="121" spans="1:8" x14ac:dyDescent="0.25">
      <c r="A121" s="132"/>
      <c r="B121" s="112"/>
      <c r="C121" s="46" t="s">
        <v>564</v>
      </c>
      <c r="D121" s="47" t="s">
        <v>245</v>
      </c>
      <c r="E121" s="46" t="s">
        <v>151</v>
      </c>
      <c r="F121" s="36"/>
      <c r="G121" s="37"/>
      <c r="H121" s="67">
        <f t="shared" si="3"/>
        <v>0</v>
      </c>
    </row>
    <row r="122" spans="1:8" x14ac:dyDescent="0.25">
      <c r="A122" s="132"/>
      <c r="B122" s="112"/>
      <c r="C122" s="46" t="s">
        <v>565</v>
      </c>
      <c r="D122" s="47" t="s">
        <v>52</v>
      </c>
      <c r="E122" s="46" t="s">
        <v>151</v>
      </c>
      <c r="F122" s="36"/>
      <c r="G122" s="37"/>
      <c r="H122" s="67">
        <f t="shared" si="3"/>
        <v>0</v>
      </c>
    </row>
    <row r="123" spans="1:8" x14ac:dyDescent="0.25">
      <c r="A123" s="132"/>
      <c r="B123" s="112"/>
      <c r="C123" s="46" t="s">
        <v>566</v>
      </c>
      <c r="D123" s="47" t="s">
        <v>53</v>
      </c>
      <c r="E123" s="46" t="s">
        <v>151</v>
      </c>
      <c r="F123" s="36"/>
      <c r="G123" s="37"/>
      <c r="H123" s="67">
        <f t="shared" si="3"/>
        <v>0</v>
      </c>
    </row>
    <row r="124" spans="1:8" x14ac:dyDescent="0.25">
      <c r="A124" s="132"/>
      <c r="B124" s="112"/>
      <c r="C124" s="46" t="s">
        <v>567</v>
      </c>
      <c r="D124" s="47" t="s">
        <v>246</v>
      </c>
      <c r="E124" s="46" t="s">
        <v>151</v>
      </c>
      <c r="F124" s="36"/>
      <c r="G124" s="37"/>
      <c r="H124" s="67">
        <f t="shared" si="3"/>
        <v>0</v>
      </c>
    </row>
    <row r="125" spans="1:8" x14ac:dyDescent="0.25">
      <c r="A125" s="132"/>
      <c r="B125" s="113"/>
      <c r="C125" s="46" t="s">
        <v>568</v>
      </c>
      <c r="D125" s="47" t="s">
        <v>247</v>
      </c>
      <c r="E125" s="46" t="s">
        <v>151</v>
      </c>
      <c r="F125" s="36"/>
      <c r="G125" s="37"/>
      <c r="H125" s="67">
        <f t="shared" si="3"/>
        <v>0</v>
      </c>
    </row>
    <row r="126" spans="1:8" x14ac:dyDescent="0.25">
      <c r="A126" s="132"/>
      <c r="B126" s="111" t="s">
        <v>569</v>
      </c>
      <c r="C126" s="46"/>
      <c r="D126" s="47"/>
      <c r="E126" s="46"/>
      <c r="F126" s="36"/>
      <c r="G126" s="37"/>
      <c r="H126" s="67">
        <f t="shared" si="3"/>
        <v>0</v>
      </c>
    </row>
    <row r="127" spans="1:8" x14ac:dyDescent="0.25">
      <c r="A127" s="132"/>
      <c r="B127" s="112"/>
      <c r="C127" s="46" t="s">
        <v>223</v>
      </c>
      <c r="D127" s="47" t="s">
        <v>249</v>
      </c>
      <c r="E127" s="54" t="s">
        <v>250</v>
      </c>
      <c r="F127" s="34"/>
      <c r="G127" s="37"/>
      <c r="H127" s="67">
        <f t="shared" si="3"/>
        <v>0</v>
      </c>
    </row>
    <row r="128" spans="1:8" x14ac:dyDescent="0.25">
      <c r="A128" s="132"/>
      <c r="B128" s="112"/>
      <c r="C128" s="46" t="s">
        <v>225</v>
      </c>
      <c r="D128" s="47" t="s">
        <v>252</v>
      </c>
      <c r="E128" s="54" t="s">
        <v>250</v>
      </c>
      <c r="F128" s="36"/>
      <c r="G128" s="37"/>
      <c r="H128" s="67">
        <f t="shared" si="3"/>
        <v>0</v>
      </c>
    </row>
    <row r="129" spans="1:8" x14ac:dyDescent="0.25">
      <c r="A129" s="132"/>
      <c r="B129" s="112"/>
      <c r="C129" s="46" t="s">
        <v>227</v>
      </c>
      <c r="D129" s="47" t="s">
        <v>254</v>
      </c>
      <c r="E129" s="54" t="s">
        <v>250</v>
      </c>
      <c r="F129" s="34"/>
      <c r="G129" s="37"/>
      <c r="H129" s="67">
        <f t="shared" si="3"/>
        <v>0</v>
      </c>
    </row>
    <row r="130" spans="1:8" x14ac:dyDescent="0.25">
      <c r="A130" s="132"/>
      <c r="B130" s="112"/>
      <c r="C130" s="46" t="s">
        <v>229</v>
      </c>
      <c r="D130" s="47" t="s">
        <v>256</v>
      </c>
      <c r="E130" s="54" t="s">
        <v>39</v>
      </c>
      <c r="F130" s="34"/>
      <c r="G130" s="37"/>
      <c r="H130" s="67">
        <f t="shared" si="3"/>
        <v>0</v>
      </c>
    </row>
    <row r="131" spans="1:8" x14ac:dyDescent="0.25">
      <c r="A131" s="132"/>
      <c r="B131" s="112"/>
      <c r="C131" s="46" t="s">
        <v>231</v>
      </c>
      <c r="D131" s="47" t="s">
        <v>54</v>
      </c>
      <c r="E131" s="54" t="s">
        <v>39</v>
      </c>
      <c r="F131" s="34"/>
      <c r="G131" s="37"/>
      <c r="H131" s="67">
        <f t="shared" si="3"/>
        <v>0</v>
      </c>
    </row>
    <row r="132" spans="1:8" x14ac:dyDescent="0.25">
      <c r="A132" s="132"/>
      <c r="B132" s="113"/>
      <c r="C132" s="46" t="s">
        <v>233</v>
      </c>
      <c r="D132" s="47" t="s">
        <v>259</v>
      </c>
      <c r="E132" s="54" t="s">
        <v>39</v>
      </c>
      <c r="F132" s="34"/>
      <c r="G132" s="37"/>
      <c r="H132" s="67">
        <f t="shared" si="3"/>
        <v>0</v>
      </c>
    </row>
    <row r="133" spans="1:8" x14ac:dyDescent="0.25">
      <c r="A133" s="132"/>
      <c r="B133" s="108" t="s">
        <v>570</v>
      </c>
      <c r="C133" s="46"/>
      <c r="D133" s="47"/>
      <c r="E133" s="54"/>
      <c r="F133" s="34"/>
      <c r="G133" s="37"/>
      <c r="H133" s="67">
        <f t="shared" si="3"/>
        <v>0</v>
      </c>
    </row>
    <row r="134" spans="1:8" x14ac:dyDescent="0.25">
      <c r="A134" s="132"/>
      <c r="B134" s="125"/>
      <c r="C134" s="46" t="s">
        <v>248</v>
      </c>
      <c r="D134" s="47" t="s">
        <v>260</v>
      </c>
      <c r="E134" s="46" t="s">
        <v>151</v>
      </c>
      <c r="F134" s="34"/>
      <c r="G134" s="37"/>
      <c r="H134" s="67">
        <f t="shared" si="3"/>
        <v>0</v>
      </c>
    </row>
    <row r="135" spans="1:8" ht="22.5" x14ac:dyDescent="0.25">
      <c r="A135" s="132"/>
      <c r="B135" s="125"/>
      <c r="C135" s="46" t="s">
        <v>251</v>
      </c>
      <c r="D135" s="47" t="s">
        <v>261</v>
      </c>
      <c r="E135" s="46" t="s">
        <v>151</v>
      </c>
      <c r="F135" s="36"/>
      <c r="G135" s="37"/>
      <c r="H135" s="67">
        <f t="shared" si="3"/>
        <v>0</v>
      </c>
    </row>
    <row r="136" spans="1:8" ht="45" x14ac:dyDescent="0.25">
      <c r="A136" s="132"/>
      <c r="B136" s="125"/>
      <c r="C136" s="46" t="s">
        <v>253</v>
      </c>
      <c r="D136" s="47" t="s">
        <v>262</v>
      </c>
      <c r="E136" s="46" t="s">
        <v>151</v>
      </c>
      <c r="F136" s="36"/>
      <c r="G136" s="37"/>
      <c r="H136" s="67">
        <f t="shared" si="3"/>
        <v>0</v>
      </c>
    </row>
    <row r="137" spans="1:8" ht="45" x14ac:dyDescent="0.25">
      <c r="A137" s="132"/>
      <c r="B137" s="125"/>
      <c r="C137" s="46" t="s">
        <v>255</v>
      </c>
      <c r="D137" s="47" t="s">
        <v>263</v>
      </c>
      <c r="E137" s="46" t="s">
        <v>151</v>
      </c>
      <c r="F137" s="36"/>
      <c r="G137" s="37"/>
      <c r="H137" s="67">
        <f t="shared" si="3"/>
        <v>0</v>
      </c>
    </row>
    <row r="138" spans="1:8" ht="45" x14ac:dyDescent="0.25">
      <c r="A138" s="132"/>
      <c r="B138" s="125"/>
      <c r="C138" s="46" t="s">
        <v>257</v>
      </c>
      <c r="D138" s="47" t="s">
        <v>264</v>
      </c>
      <c r="E138" s="46" t="s">
        <v>151</v>
      </c>
      <c r="F138" s="36"/>
      <c r="G138" s="37"/>
      <c r="H138" s="67">
        <f t="shared" si="3"/>
        <v>0</v>
      </c>
    </row>
    <row r="139" spans="1:8" x14ac:dyDescent="0.25">
      <c r="A139" s="132"/>
      <c r="B139" s="125"/>
      <c r="C139" s="46" t="s">
        <v>258</v>
      </c>
      <c r="D139" s="47" t="s">
        <v>57</v>
      </c>
      <c r="E139" s="46" t="s">
        <v>151</v>
      </c>
      <c r="F139" s="34"/>
      <c r="G139" s="37"/>
      <c r="H139" s="67">
        <f t="shared" si="3"/>
        <v>0</v>
      </c>
    </row>
    <row r="140" spans="1:8" x14ac:dyDescent="0.25">
      <c r="A140" s="132"/>
      <c r="B140" s="125"/>
      <c r="C140" s="46" t="s">
        <v>571</v>
      </c>
      <c r="D140" s="47" t="s">
        <v>59</v>
      </c>
      <c r="E140" s="46" t="s">
        <v>151</v>
      </c>
      <c r="F140" s="34"/>
      <c r="G140" s="37"/>
      <c r="H140" s="67">
        <f t="shared" si="3"/>
        <v>0</v>
      </c>
    </row>
    <row r="141" spans="1:8" x14ac:dyDescent="0.25">
      <c r="A141" s="133"/>
      <c r="B141" s="126"/>
      <c r="C141" s="46" t="s">
        <v>572</v>
      </c>
      <c r="D141" s="47" t="s">
        <v>265</v>
      </c>
      <c r="E141" s="46" t="s">
        <v>151</v>
      </c>
      <c r="F141" s="34"/>
      <c r="G141" s="37"/>
      <c r="H141" s="67">
        <f t="shared" si="3"/>
        <v>0</v>
      </c>
    </row>
    <row r="142" spans="1:8" x14ac:dyDescent="0.25">
      <c r="A142" s="55"/>
      <c r="B142" s="56"/>
      <c r="C142" s="103" t="s">
        <v>573</v>
      </c>
      <c r="D142" s="104"/>
      <c r="E142" s="88"/>
      <c r="F142" s="89"/>
      <c r="G142" s="90"/>
      <c r="H142" s="67"/>
    </row>
    <row r="143" spans="1:8" x14ac:dyDescent="0.25">
      <c r="A143" s="57"/>
      <c r="B143" s="58"/>
      <c r="C143" s="58"/>
      <c r="D143" s="58"/>
      <c r="E143" s="58"/>
      <c r="F143" s="58"/>
      <c r="G143" s="58"/>
      <c r="H143" s="69"/>
    </row>
    <row r="144" spans="1:8" ht="22.5" x14ac:dyDescent="0.25">
      <c r="A144" s="131" t="s">
        <v>60</v>
      </c>
      <c r="B144" s="135" t="s">
        <v>574</v>
      </c>
      <c r="C144" s="46" t="s">
        <v>55</v>
      </c>
      <c r="D144" s="47" t="s">
        <v>266</v>
      </c>
      <c r="E144" s="46" t="s">
        <v>151</v>
      </c>
      <c r="F144" s="34"/>
      <c r="G144" s="37"/>
      <c r="H144" s="67">
        <f t="shared" si="3"/>
        <v>0</v>
      </c>
    </row>
    <row r="145" spans="1:8" ht="22.5" x14ac:dyDescent="0.25">
      <c r="A145" s="132"/>
      <c r="B145" s="135"/>
      <c r="C145" s="46" t="s">
        <v>56</v>
      </c>
      <c r="D145" s="47" t="s">
        <v>267</v>
      </c>
      <c r="E145" s="46" t="s">
        <v>151</v>
      </c>
      <c r="F145" s="34"/>
      <c r="G145" s="37"/>
      <c r="H145" s="67">
        <f t="shared" si="3"/>
        <v>0</v>
      </c>
    </row>
    <row r="146" spans="1:8" ht="22.5" customHeight="1" x14ac:dyDescent="0.25">
      <c r="A146" s="132"/>
      <c r="B146" s="135"/>
      <c r="C146" s="46" t="s">
        <v>58</v>
      </c>
      <c r="D146" s="47" t="s">
        <v>269</v>
      </c>
      <c r="E146" s="54" t="s">
        <v>49</v>
      </c>
      <c r="F146" s="34"/>
      <c r="G146" s="37"/>
      <c r="H146" s="67">
        <f t="shared" si="3"/>
        <v>0</v>
      </c>
    </row>
    <row r="147" spans="1:8" x14ac:dyDescent="0.25">
      <c r="A147" s="132"/>
      <c r="B147" s="44"/>
      <c r="C147" s="46"/>
      <c r="D147" s="47"/>
      <c r="E147" s="54"/>
      <c r="F147" s="34"/>
      <c r="G147" s="37"/>
      <c r="H147" s="67">
        <f t="shared" si="3"/>
        <v>0</v>
      </c>
    </row>
    <row r="148" spans="1:8" x14ac:dyDescent="0.25">
      <c r="A148" s="132"/>
      <c r="B148" s="135" t="s">
        <v>575</v>
      </c>
      <c r="C148" s="46" t="s">
        <v>61</v>
      </c>
      <c r="D148" s="47" t="s">
        <v>270</v>
      </c>
      <c r="E148" s="46" t="s">
        <v>151</v>
      </c>
      <c r="F148" s="34"/>
      <c r="G148" s="37"/>
      <c r="H148" s="67">
        <f t="shared" si="3"/>
        <v>0</v>
      </c>
    </row>
    <row r="149" spans="1:8" ht="22.5" x14ac:dyDescent="0.25">
      <c r="A149" s="132"/>
      <c r="B149" s="141"/>
      <c r="C149" s="46" t="s">
        <v>62</v>
      </c>
      <c r="D149" s="47" t="s">
        <v>271</v>
      </c>
      <c r="E149" s="46" t="s">
        <v>151</v>
      </c>
      <c r="F149" s="34"/>
      <c r="G149" s="37"/>
      <c r="H149" s="67">
        <f t="shared" si="3"/>
        <v>0</v>
      </c>
    </row>
    <row r="150" spans="1:8" x14ac:dyDescent="0.25">
      <c r="A150" s="132"/>
      <c r="B150" s="141"/>
      <c r="C150" s="46" t="s">
        <v>268</v>
      </c>
      <c r="D150" s="47" t="s">
        <v>273</v>
      </c>
      <c r="E150" s="46" t="s">
        <v>151</v>
      </c>
      <c r="F150" s="34"/>
      <c r="G150" s="37"/>
      <c r="H150" s="67">
        <f t="shared" si="3"/>
        <v>0</v>
      </c>
    </row>
    <row r="151" spans="1:8" x14ac:dyDescent="0.25">
      <c r="A151" s="132"/>
      <c r="B151" s="141"/>
      <c r="C151" s="46" t="s">
        <v>576</v>
      </c>
      <c r="D151" s="47" t="s">
        <v>275</v>
      </c>
      <c r="E151" s="54" t="s">
        <v>49</v>
      </c>
      <c r="F151" s="34"/>
      <c r="G151" s="37"/>
      <c r="H151" s="67">
        <f t="shared" si="3"/>
        <v>0</v>
      </c>
    </row>
    <row r="152" spans="1:8" ht="22.5" customHeight="1" x14ac:dyDescent="0.25">
      <c r="A152" s="132"/>
      <c r="B152" s="141"/>
      <c r="C152" s="46" t="s">
        <v>577</v>
      </c>
      <c r="D152" s="47" t="s">
        <v>277</v>
      </c>
      <c r="E152" s="54" t="s">
        <v>49</v>
      </c>
      <c r="F152" s="34"/>
      <c r="G152" s="37"/>
      <c r="H152" s="67">
        <f t="shared" si="3"/>
        <v>0</v>
      </c>
    </row>
    <row r="153" spans="1:8" x14ac:dyDescent="0.25">
      <c r="A153" s="132"/>
      <c r="B153" s="141"/>
      <c r="C153" s="46" t="s">
        <v>578</v>
      </c>
      <c r="D153" s="47" t="s">
        <v>278</v>
      </c>
      <c r="E153" s="54" t="s">
        <v>279</v>
      </c>
      <c r="F153" s="34"/>
      <c r="G153" s="37"/>
      <c r="H153" s="67">
        <f t="shared" si="3"/>
        <v>0</v>
      </c>
    </row>
    <row r="154" spans="1:8" x14ac:dyDescent="0.25">
      <c r="A154" s="132"/>
      <c r="B154" s="59"/>
      <c r="C154" s="46"/>
      <c r="D154" s="47"/>
      <c r="E154" s="54"/>
      <c r="F154" s="34"/>
      <c r="G154" s="37"/>
      <c r="H154" s="67">
        <f t="shared" si="3"/>
        <v>0</v>
      </c>
    </row>
    <row r="155" spans="1:8" x14ac:dyDescent="0.25">
      <c r="A155" s="132"/>
      <c r="B155" s="135" t="s">
        <v>579</v>
      </c>
      <c r="C155" s="46" t="s">
        <v>63</v>
      </c>
      <c r="D155" s="47" t="s">
        <v>281</v>
      </c>
      <c r="E155" s="54" t="s">
        <v>151</v>
      </c>
      <c r="F155" s="34"/>
      <c r="G155" s="37"/>
      <c r="H155" s="67">
        <f t="shared" si="3"/>
        <v>0</v>
      </c>
    </row>
    <row r="156" spans="1:8" x14ac:dyDescent="0.25">
      <c r="A156" s="132"/>
      <c r="B156" s="135"/>
      <c r="C156" s="46" t="s">
        <v>64</v>
      </c>
      <c r="D156" s="47" t="s">
        <v>283</v>
      </c>
      <c r="E156" s="54" t="s">
        <v>151</v>
      </c>
      <c r="F156" s="34"/>
      <c r="G156" s="37"/>
      <c r="H156" s="67">
        <f t="shared" si="3"/>
        <v>0</v>
      </c>
    </row>
    <row r="157" spans="1:8" ht="22.5" x14ac:dyDescent="0.25">
      <c r="A157" s="132"/>
      <c r="B157" s="135"/>
      <c r="C157" s="46" t="s">
        <v>272</v>
      </c>
      <c r="D157" s="47" t="s">
        <v>285</v>
      </c>
      <c r="E157" s="54" t="s">
        <v>151</v>
      </c>
      <c r="F157" s="34"/>
      <c r="G157" s="37"/>
      <c r="H157" s="67">
        <f t="shared" si="3"/>
        <v>0</v>
      </c>
    </row>
    <row r="158" spans="1:8" ht="22.5" x14ac:dyDescent="0.25">
      <c r="A158" s="132"/>
      <c r="B158" s="135"/>
      <c r="C158" s="46" t="s">
        <v>274</v>
      </c>
      <c r="D158" s="47" t="s">
        <v>287</v>
      </c>
      <c r="E158" s="54" t="s">
        <v>151</v>
      </c>
      <c r="F158" s="34"/>
      <c r="G158" s="37"/>
      <c r="H158" s="67">
        <f t="shared" ref="H158:H221" si="4">ROUND(F158*G158,2)</f>
        <v>0</v>
      </c>
    </row>
    <row r="159" spans="1:8" ht="22.5" x14ac:dyDescent="0.25">
      <c r="A159" s="132"/>
      <c r="B159" s="135"/>
      <c r="C159" s="46" t="s">
        <v>276</v>
      </c>
      <c r="D159" s="47" t="s">
        <v>289</v>
      </c>
      <c r="E159" s="54" t="s">
        <v>151</v>
      </c>
      <c r="F159" s="34"/>
      <c r="G159" s="37"/>
      <c r="H159" s="67">
        <f t="shared" si="4"/>
        <v>0</v>
      </c>
    </row>
    <row r="160" spans="1:8" x14ac:dyDescent="0.25">
      <c r="A160" s="132"/>
      <c r="B160" s="44"/>
      <c r="C160" s="46"/>
      <c r="D160" s="47"/>
      <c r="E160" s="54"/>
      <c r="F160" s="34"/>
      <c r="G160" s="37"/>
      <c r="H160" s="67"/>
    </row>
    <row r="161" spans="1:8" x14ac:dyDescent="0.25">
      <c r="A161" s="132"/>
      <c r="B161" s="135" t="s">
        <v>580</v>
      </c>
      <c r="C161" s="46" t="s">
        <v>280</v>
      </c>
      <c r="D161" s="47" t="s">
        <v>290</v>
      </c>
      <c r="E161" s="46" t="s">
        <v>151</v>
      </c>
      <c r="F161" s="34"/>
      <c r="G161" s="37"/>
      <c r="H161" s="67">
        <f t="shared" si="4"/>
        <v>0</v>
      </c>
    </row>
    <row r="162" spans="1:8" ht="22.5" x14ac:dyDescent="0.25">
      <c r="A162" s="132"/>
      <c r="B162" s="135"/>
      <c r="C162" s="46" t="s">
        <v>282</v>
      </c>
      <c r="D162" s="47" t="s">
        <v>291</v>
      </c>
      <c r="E162" s="46" t="s">
        <v>151</v>
      </c>
      <c r="F162" s="34"/>
      <c r="G162" s="37"/>
      <c r="H162" s="67">
        <f t="shared" si="4"/>
        <v>0</v>
      </c>
    </row>
    <row r="163" spans="1:8" x14ac:dyDescent="0.25">
      <c r="A163" s="132"/>
      <c r="B163" s="135"/>
      <c r="C163" s="46" t="s">
        <v>284</v>
      </c>
      <c r="D163" s="47" t="s">
        <v>71</v>
      </c>
      <c r="E163" s="46" t="s">
        <v>151</v>
      </c>
      <c r="F163" s="34"/>
      <c r="G163" s="37"/>
      <c r="H163" s="67">
        <f t="shared" si="4"/>
        <v>0</v>
      </c>
    </row>
    <row r="164" spans="1:8" x14ac:dyDescent="0.25">
      <c r="A164" s="132"/>
      <c r="B164" s="135"/>
      <c r="C164" s="46" t="s">
        <v>286</v>
      </c>
      <c r="D164" s="47" t="s">
        <v>292</v>
      </c>
      <c r="E164" s="54" t="s">
        <v>151</v>
      </c>
      <c r="F164" s="34"/>
      <c r="G164" s="37"/>
      <c r="H164" s="67">
        <f t="shared" si="4"/>
        <v>0</v>
      </c>
    </row>
    <row r="165" spans="1:8" ht="22.5" x14ac:dyDescent="0.25">
      <c r="A165" s="132"/>
      <c r="B165" s="135"/>
      <c r="C165" s="46" t="s">
        <v>288</v>
      </c>
      <c r="D165" s="47" t="s">
        <v>294</v>
      </c>
      <c r="E165" s="54" t="s">
        <v>151</v>
      </c>
      <c r="F165" s="36"/>
      <c r="G165" s="37"/>
      <c r="H165" s="67">
        <f t="shared" si="4"/>
        <v>0</v>
      </c>
    </row>
    <row r="166" spans="1:8" ht="22.5" x14ac:dyDescent="0.25">
      <c r="A166" s="132"/>
      <c r="B166" s="135"/>
      <c r="C166" s="46" t="s">
        <v>581</v>
      </c>
      <c r="D166" s="47" t="s">
        <v>296</v>
      </c>
      <c r="E166" s="54" t="s">
        <v>151</v>
      </c>
      <c r="F166" s="36"/>
      <c r="G166" s="37"/>
      <c r="H166" s="67">
        <f t="shared" si="4"/>
        <v>0</v>
      </c>
    </row>
    <row r="167" spans="1:8" ht="22.5" x14ac:dyDescent="0.25">
      <c r="A167" s="132"/>
      <c r="B167" s="135"/>
      <c r="C167" s="46" t="s">
        <v>582</v>
      </c>
      <c r="D167" s="47" t="s">
        <v>298</v>
      </c>
      <c r="E167" s="46" t="s">
        <v>151</v>
      </c>
      <c r="F167" s="34"/>
      <c r="G167" s="37"/>
      <c r="H167" s="67">
        <f t="shared" si="4"/>
        <v>0</v>
      </c>
    </row>
    <row r="168" spans="1:8" ht="22.5" x14ac:dyDescent="0.25">
      <c r="A168" s="132"/>
      <c r="B168" s="135"/>
      <c r="C168" s="46" t="s">
        <v>583</v>
      </c>
      <c r="D168" s="47" t="s">
        <v>300</v>
      </c>
      <c r="E168" s="46" t="s">
        <v>151</v>
      </c>
      <c r="F168" s="34"/>
      <c r="G168" s="37"/>
      <c r="H168" s="67">
        <f t="shared" si="4"/>
        <v>0</v>
      </c>
    </row>
    <row r="169" spans="1:8" x14ac:dyDescent="0.25">
      <c r="A169" s="132"/>
      <c r="B169" s="135"/>
      <c r="C169" s="46" t="s">
        <v>584</v>
      </c>
      <c r="D169" s="47" t="s">
        <v>301</v>
      </c>
      <c r="E169" s="46" t="s">
        <v>151</v>
      </c>
      <c r="F169" s="34"/>
      <c r="G169" s="37"/>
      <c r="H169" s="67">
        <f t="shared" si="4"/>
        <v>0</v>
      </c>
    </row>
    <row r="170" spans="1:8" ht="22.5" x14ac:dyDescent="0.25">
      <c r="A170" s="132"/>
      <c r="B170" s="135"/>
      <c r="C170" s="46" t="s">
        <v>585</v>
      </c>
      <c r="D170" s="47" t="s">
        <v>302</v>
      </c>
      <c r="E170" s="46" t="s">
        <v>151</v>
      </c>
      <c r="F170" s="34"/>
      <c r="G170" s="37"/>
      <c r="H170" s="67">
        <f t="shared" si="4"/>
        <v>0</v>
      </c>
    </row>
    <row r="171" spans="1:8" x14ac:dyDescent="0.25">
      <c r="A171" s="132"/>
      <c r="B171" s="135"/>
      <c r="C171" s="46" t="s">
        <v>586</v>
      </c>
      <c r="D171" s="47" t="s">
        <v>303</v>
      </c>
      <c r="E171" s="46" t="s">
        <v>39</v>
      </c>
      <c r="F171" s="34"/>
      <c r="G171" s="37"/>
      <c r="H171" s="67">
        <f t="shared" si="4"/>
        <v>0</v>
      </c>
    </row>
    <row r="172" spans="1:8" x14ac:dyDescent="0.25">
      <c r="A172" s="132"/>
      <c r="B172" s="44"/>
      <c r="C172" s="46"/>
      <c r="D172" s="47"/>
      <c r="E172" s="46"/>
      <c r="F172" s="34"/>
      <c r="G172" s="37"/>
      <c r="H172" s="67"/>
    </row>
    <row r="173" spans="1:8" x14ac:dyDescent="0.25">
      <c r="A173" s="132"/>
      <c r="B173" s="135" t="s">
        <v>587</v>
      </c>
      <c r="C173" s="46" t="s">
        <v>65</v>
      </c>
      <c r="D173" s="47" t="s">
        <v>304</v>
      </c>
      <c r="E173" s="46" t="s">
        <v>39</v>
      </c>
      <c r="F173" s="34"/>
      <c r="G173" s="37"/>
      <c r="H173" s="67">
        <f t="shared" si="4"/>
        <v>0</v>
      </c>
    </row>
    <row r="174" spans="1:8" x14ac:dyDescent="0.25">
      <c r="A174" s="132"/>
      <c r="B174" s="135"/>
      <c r="C174" s="46" t="s">
        <v>66</v>
      </c>
      <c r="D174" s="47" t="s">
        <v>305</v>
      </c>
      <c r="E174" s="46" t="s">
        <v>39</v>
      </c>
      <c r="F174" s="34"/>
      <c r="G174" s="37"/>
      <c r="H174" s="67">
        <f t="shared" si="4"/>
        <v>0</v>
      </c>
    </row>
    <row r="175" spans="1:8" x14ac:dyDescent="0.25">
      <c r="A175" s="132"/>
      <c r="B175" s="135"/>
      <c r="C175" s="46" t="s">
        <v>67</v>
      </c>
      <c r="D175" s="47" t="s">
        <v>306</v>
      </c>
      <c r="E175" s="46" t="s">
        <v>39</v>
      </c>
      <c r="F175" s="34"/>
      <c r="G175" s="37"/>
      <c r="H175" s="67">
        <f t="shared" si="4"/>
        <v>0</v>
      </c>
    </row>
    <row r="176" spans="1:8" x14ac:dyDescent="0.25">
      <c r="A176" s="132"/>
      <c r="B176" s="135"/>
      <c r="C176" s="46" t="s">
        <v>68</v>
      </c>
      <c r="D176" s="47" t="s">
        <v>308</v>
      </c>
      <c r="E176" s="46" t="s">
        <v>39</v>
      </c>
      <c r="F176" s="36"/>
      <c r="G176" s="37"/>
      <c r="H176" s="67">
        <f t="shared" si="4"/>
        <v>0</v>
      </c>
    </row>
    <row r="177" spans="1:8" ht="22.5" customHeight="1" x14ac:dyDescent="0.25">
      <c r="A177" s="132"/>
      <c r="B177" s="135"/>
      <c r="C177" s="46" t="s">
        <v>293</v>
      </c>
      <c r="D177" s="47" t="s">
        <v>310</v>
      </c>
      <c r="E177" s="46" t="s">
        <v>39</v>
      </c>
      <c r="F177" s="34"/>
      <c r="G177" s="37"/>
      <c r="H177" s="67">
        <f t="shared" si="4"/>
        <v>0</v>
      </c>
    </row>
    <row r="178" spans="1:8" x14ac:dyDescent="0.25">
      <c r="A178" s="132"/>
      <c r="B178" s="135"/>
      <c r="C178" s="46" t="s">
        <v>295</v>
      </c>
      <c r="D178" s="47" t="s">
        <v>312</v>
      </c>
      <c r="E178" s="46" t="s">
        <v>39</v>
      </c>
      <c r="F178" s="34"/>
      <c r="G178" s="37"/>
      <c r="H178" s="67">
        <f t="shared" si="4"/>
        <v>0</v>
      </c>
    </row>
    <row r="179" spans="1:8" x14ac:dyDescent="0.25">
      <c r="A179" s="132"/>
      <c r="B179" s="135"/>
      <c r="C179" s="46" t="s">
        <v>297</v>
      </c>
      <c r="D179" s="47" t="s">
        <v>314</v>
      </c>
      <c r="E179" s="46" t="s">
        <v>39</v>
      </c>
      <c r="F179" s="34"/>
      <c r="G179" s="37"/>
      <c r="H179" s="67">
        <f t="shared" si="4"/>
        <v>0</v>
      </c>
    </row>
    <row r="180" spans="1:8" x14ac:dyDescent="0.25">
      <c r="A180" s="132"/>
      <c r="B180" s="135"/>
      <c r="C180" s="46" t="s">
        <v>299</v>
      </c>
      <c r="D180" s="47" t="s">
        <v>316</v>
      </c>
      <c r="E180" s="46" t="s">
        <v>39</v>
      </c>
      <c r="F180" s="34"/>
      <c r="G180" s="37"/>
      <c r="H180" s="67">
        <f t="shared" si="4"/>
        <v>0</v>
      </c>
    </row>
    <row r="181" spans="1:8" x14ac:dyDescent="0.25">
      <c r="A181" s="132"/>
      <c r="B181" s="44"/>
      <c r="C181" s="46"/>
      <c r="D181" s="47"/>
      <c r="E181" s="46"/>
      <c r="F181" s="34"/>
      <c r="G181" s="37"/>
      <c r="H181" s="67"/>
    </row>
    <row r="182" spans="1:8" x14ac:dyDescent="0.25">
      <c r="A182" s="132"/>
      <c r="B182" s="134" t="s">
        <v>588</v>
      </c>
      <c r="C182" s="46" t="s">
        <v>69</v>
      </c>
      <c r="D182" s="47" t="s">
        <v>317</v>
      </c>
      <c r="E182" s="54" t="s">
        <v>151</v>
      </c>
      <c r="F182" s="34"/>
      <c r="G182" s="37"/>
      <c r="H182" s="67">
        <f t="shared" si="4"/>
        <v>0</v>
      </c>
    </row>
    <row r="183" spans="1:8" x14ac:dyDescent="0.25">
      <c r="A183" s="132"/>
      <c r="B183" s="134"/>
      <c r="C183" s="46" t="s">
        <v>70</v>
      </c>
      <c r="D183" s="47" t="s">
        <v>318</v>
      </c>
      <c r="E183" s="54" t="s">
        <v>151</v>
      </c>
      <c r="F183" s="34"/>
      <c r="G183" s="37"/>
      <c r="H183" s="67">
        <f t="shared" si="4"/>
        <v>0</v>
      </c>
    </row>
    <row r="184" spans="1:8" ht="22.5" x14ac:dyDescent="0.25">
      <c r="A184" s="132"/>
      <c r="B184" s="134"/>
      <c r="C184" s="46" t="s">
        <v>72</v>
      </c>
      <c r="D184" s="47" t="s">
        <v>319</v>
      </c>
      <c r="E184" s="54" t="s">
        <v>151</v>
      </c>
      <c r="F184" s="34"/>
      <c r="G184" s="37"/>
      <c r="H184" s="67">
        <f t="shared" si="4"/>
        <v>0</v>
      </c>
    </row>
    <row r="185" spans="1:8" x14ac:dyDescent="0.25">
      <c r="A185" s="132"/>
      <c r="B185" s="134"/>
      <c r="C185" s="46" t="s">
        <v>307</v>
      </c>
      <c r="D185" s="47" t="s">
        <v>83</v>
      </c>
      <c r="E185" s="54" t="s">
        <v>151</v>
      </c>
      <c r="F185" s="34"/>
      <c r="G185" s="37"/>
      <c r="H185" s="67">
        <f t="shared" si="4"/>
        <v>0</v>
      </c>
    </row>
    <row r="186" spans="1:8" x14ac:dyDescent="0.25">
      <c r="A186" s="132"/>
      <c r="B186" s="134"/>
      <c r="C186" s="46" t="s">
        <v>309</v>
      </c>
      <c r="D186" s="47" t="s">
        <v>85</v>
      </c>
      <c r="E186" s="54" t="s">
        <v>151</v>
      </c>
      <c r="F186" s="34"/>
      <c r="G186" s="37"/>
      <c r="H186" s="67">
        <f t="shared" si="4"/>
        <v>0</v>
      </c>
    </row>
    <row r="187" spans="1:8" x14ac:dyDescent="0.25">
      <c r="A187" s="132"/>
      <c r="B187" s="134"/>
      <c r="C187" s="46" t="s">
        <v>311</v>
      </c>
      <c r="D187" s="47" t="s">
        <v>320</v>
      </c>
      <c r="E187" s="54" t="s">
        <v>151</v>
      </c>
      <c r="F187" s="34"/>
      <c r="G187" s="37"/>
      <c r="H187" s="67">
        <f t="shared" si="4"/>
        <v>0</v>
      </c>
    </row>
    <row r="188" spans="1:8" x14ac:dyDescent="0.25">
      <c r="A188" s="132"/>
      <c r="B188" s="134"/>
      <c r="C188" s="46" t="s">
        <v>313</v>
      </c>
      <c r="D188" s="47" t="s">
        <v>321</v>
      </c>
      <c r="E188" s="54" t="s">
        <v>151</v>
      </c>
      <c r="F188" s="34"/>
      <c r="G188" s="37"/>
      <c r="H188" s="67">
        <f t="shared" si="4"/>
        <v>0</v>
      </c>
    </row>
    <row r="189" spans="1:8" x14ac:dyDescent="0.25">
      <c r="A189" s="132"/>
      <c r="B189" s="134"/>
      <c r="C189" s="46" t="s">
        <v>315</v>
      </c>
      <c r="D189" s="47" t="s">
        <v>323</v>
      </c>
      <c r="E189" s="54" t="s">
        <v>151</v>
      </c>
      <c r="F189" s="34"/>
      <c r="G189" s="37"/>
      <c r="H189" s="67">
        <f t="shared" si="4"/>
        <v>0</v>
      </c>
    </row>
    <row r="190" spans="1:8" x14ac:dyDescent="0.25">
      <c r="A190" s="132"/>
      <c r="B190" s="134"/>
      <c r="C190" s="46" t="s">
        <v>589</v>
      </c>
      <c r="D190" s="47" t="s">
        <v>325</v>
      </c>
      <c r="E190" s="54" t="s">
        <v>151</v>
      </c>
      <c r="F190" s="34"/>
      <c r="G190" s="37"/>
      <c r="H190" s="67">
        <f t="shared" si="4"/>
        <v>0</v>
      </c>
    </row>
    <row r="191" spans="1:8" x14ac:dyDescent="0.25">
      <c r="A191" s="139"/>
      <c r="B191" s="52"/>
      <c r="C191" s="46"/>
      <c r="D191" s="47"/>
      <c r="E191" s="54"/>
      <c r="F191" s="34"/>
      <c r="G191" s="37"/>
      <c r="H191" s="67"/>
    </row>
    <row r="192" spans="1:8" x14ac:dyDescent="0.25">
      <c r="A192" s="139"/>
      <c r="B192" s="135" t="s">
        <v>590</v>
      </c>
      <c r="C192" s="46" t="s">
        <v>73</v>
      </c>
      <c r="D192" s="47" t="s">
        <v>326</v>
      </c>
      <c r="E192" s="54" t="s">
        <v>327</v>
      </c>
      <c r="F192" s="34"/>
      <c r="G192" s="37"/>
      <c r="H192" s="67">
        <f t="shared" si="4"/>
        <v>0</v>
      </c>
    </row>
    <row r="193" spans="1:8" x14ac:dyDescent="0.25">
      <c r="A193" s="139"/>
      <c r="B193" s="135"/>
      <c r="C193" s="46" t="s">
        <v>74</v>
      </c>
      <c r="D193" s="47" t="s">
        <v>328</v>
      </c>
      <c r="E193" s="54" t="s">
        <v>327</v>
      </c>
      <c r="F193" s="34"/>
      <c r="G193" s="37"/>
      <c r="H193" s="67">
        <f t="shared" si="4"/>
        <v>0</v>
      </c>
    </row>
    <row r="194" spans="1:8" x14ac:dyDescent="0.25">
      <c r="A194" s="139"/>
      <c r="B194" s="135"/>
      <c r="C194" s="46" t="s">
        <v>75</v>
      </c>
      <c r="D194" s="47" t="s">
        <v>89</v>
      </c>
      <c r="E194" s="54" t="s">
        <v>329</v>
      </c>
      <c r="F194" s="34"/>
      <c r="G194" s="37"/>
      <c r="H194" s="67">
        <f t="shared" si="4"/>
        <v>0</v>
      </c>
    </row>
    <row r="195" spans="1:8" x14ac:dyDescent="0.25">
      <c r="A195" s="139"/>
      <c r="B195" s="135"/>
      <c r="C195" s="46" t="s">
        <v>76</v>
      </c>
      <c r="D195" s="47" t="s">
        <v>330</v>
      </c>
      <c r="E195" s="54" t="s">
        <v>329</v>
      </c>
      <c r="F195" s="34"/>
      <c r="G195" s="37"/>
      <c r="H195" s="67">
        <f t="shared" si="4"/>
        <v>0</v>
      </c>
    </row>
    <row r="196" spans="1:8" ht="33.75" x14ac:dyDescent="0.25">
      <c r="A196" s="139"/>
      <c r="B196" s="135"/>
      <c r="C196" s="46" t="s">
        <v>77</v>
      </c>
      <c r="D196" s="47" t="s">
        <v>331</v>
      </c>
      <c r="E196" s="54" t="s">
        <v>329</v>
      </c>
      <c r="F196" s="34"/>
      <c r="G196" s="37"/>
      <c r="H196" s="67">
        <f t="shared" si="4"/>
        <v>0</v>
      </c>
    </row>
    <row r="197" spans="1:8" ht="33.75" x14ac:dyDescent="0.25">
      <c r="A197" s="139"/>
      <c r="B197" s="135"/>
      <c r="C197" s="46" t="s">
        <v>78</v>
      </c>
      <c r="D197" s="47" t="s">
        <v>332</v>
      </c>
      <c r="E197" s="54" t="s">
        <v>329</v>
      </c>
      <c r="F197" s="34"/>
      <c r="G197" s="37"/>
      <c r="H197" s="67">
        <f t="shared" si="4"/>
        <v>0</v>
      </c>
    </row>
    <row r="198" spans="1:8" x14ac:dyDescent="0.25">
      <c r="A198" s="139"/>
      <c r="B198" s="135"/>
      <c r="C198" s="46" t="s">
        <v>79</v>
      </c>
      <c r="D198" s="47" t="s">
        <v>333</v>
      </c>
      <c r="E198" s="54" t="s">
        <v>98</v>
      </c>
      <c r="F198" s="34"/>
      <c r="G198" s="37"/>
      <c r="H198" s="67">
        <f t="shared" si="4"/>
        <v>0</v>
      </c>
    </row>
    <row r="199" spans="1:8" x14ac:dyDescent="0.25">
      <c r="A199" s="139"/>
      <c r="B199" s="135"/>
      <c r="C199" s="46" t="s">
        <v>322</v>
      </c>
      <c r="D199" s="47" t="s">
        <v>334</v>
      </c>
      <c r="E199" s="54" t="s">
        <v>98</v>
      </c>
      <c r="F199" s="34"/>
      <c r="G199" s="37"/>
      <c r="H199" s="67">
        <f t="shared" si="4"/>
        <v>0</v>
      </c>
    </row>
    <row r="200" spans="1:8" x14ac:dyDescent="0.25">
      <c r="A200" s="139"/>
      <c r="B200" s="135"/>
      <c r="C200" s="46" t="s">
        <v>324</v>
      </c>
      <c r="D200" s="47" t="s">
        <v>335</v>
      </c>
      <c r="E200" s="54" t="s">
        <v>98</v>
      </c>
      <c r="F200" s="34"/>
      <c r="G200" s="37"/>
      <c r="H200" s="67">
        <f t="shared" si="4"/>
        <v>0</v>
      </c>
    </row>
    <row r="201" spans="1:8" x14ac:dyDescent="0.25">
      <c r="A201" s="139"/>
      <c r="B201" s="135"/>
      <c r="C201" s="46" t="s">
        <v>591</v>
      </c>
      <c r="D201" s="47" t="s">
        <v>336</v>
      </c>
      <c r="E201" s="54" t="s">
        <v>98</v>
      </c>
      <c r="F201" s="34"/>
      <c r="G201" s="37"/>
      <c r="H201" s="67">
        <f t="shared" si="4"/>
        <v>0</v>
      </c>
    </row>
    <row r="202" spans="1:8" x14ac:dyDescent="0.25">
      <c r="A202" s="139"/>
      <c r="B202" s="44"/>
      <c r="C202" s="46"/>
      <c r="D202" s="47"/>
      <c r="E202" s="54"/>
      <c r="F202" s="34"/>
      <c r="G202" s="37"/>
      <c r="H202" s="67"/>
    </row>
    <row r="203" spans="1:8" ht="33.75" x14ac:dyDescent="0.25">
      <c r="A203" s="139"/>
      <c r="B203" s="135" t="s">
        <v>592</v>
      </c>
      <c r="C203" s="46" t="s">
        <v>80</v>
      </c>
      <c r="D203" s="47" t="s">
        <v>337</v>
      </c>
      <c r="E203" s="54" t="s">
        <v>87</v>
      </c>
      <c r="F203" s="34"/>
      <c r="G203" s="37"/>
      <c r="H203" s="67">
        <f t="shared" si="4"/>
        <v>0</v>
      </c>
    </row>
    <row r="204" spans="1:8" ht="22.5" x14ac:dyDescent="0.25">
      <c r="A204" s="139"/>
      <c r="B204" s="135"/>
      <c r="C204" s="46" t="s">
        <v>81</v>
      </c>
      <c r="D204" s="47" t="s">
        <v>338</v>
      </c>
      <c r="E204" s="54" t="s">
        <v>87</v>
      </c>
      <c r="F204" s="34"/>
      <c r="G204" s="37"/>
      <c r="H204" s="67">
        <f t="shared" si="4"/>
        <v>0</v>
      </c>
    </row>
    <row r="205" spans="1:8" ht="33.75" x14ac:dyDescent="0.25">
      <c r="A205" s="139"/>
      <c r="B205" s="135"/>
      <c r="C205" s="46" t="s">
        <v>82</v>
      </c>
      <c r="D205" s="47" t="s">
        <v>339</v>
      </c>
      <c r="E205" s="54" t="s">
        <v>87</v>
      </c>
      <c r="F205" s="34"/>
      <c r="G205" s="37"/>
      <c r="H205" s="67">
        <f t="shared" si="4"/>
        <v>0</v>
      </c>
    </row>
    <row r="206" spans="1:8" x14ac:dyDescent="0.25">
      <c r="A206" s="139"/>
      <c r="B206" s="135"/>
      <c r="C206" s="46" t="s">
        <v>84</v>
      </c>
      <c r="D206" s="47" t="s">
        <v>340</v>
      </c>
      <c r="E206" s="54" t="s">
        <v>87</v>
      </c>
      <c r="F206" s="34"/>
      <c r="G206" s="37"/>
      <c r="H206" s="67">
        <f t="shared" si="4"/>
        <v>0</v>
      </c>
    </row>
    <row r="207" spans="1:8" x14ac:dyDescent="0.25">
      <c r="A207" s="140"/>
      <c r="B207" s="135"/>
      <c r="C207" s="46" t="s">
        <v>101</v>
      </c>
      <c r="D207" s="47" t="s">
        <v>341</v>
      </c>
      <c r="E207" s="54" t="s">
        <v>87</v>
      </c>
      <c r="F207" s="34"/>
      <c r="G207" s="37"/>
      <c r="H207" s="67">
        <f t="shared" si="4"/>
        <v>0</v>
      </c>
    </row>
    <row r="208" spans="1:8" x14ac:dyDescent="0.25">
      <c r="A208" s="43"/>
      <c r="B208" s="94" t="s">
        <v>593</v>
      </c>
      <c r="C208" s="95"/>
      <c r="D208" s="96"/>
      <c r="E208" s="97"/>
      <c r="F208" s="98"/>
      <c r="G208" s="99"/>
      <c r="H208" s="67">
        <f t="shared" si="4"/>
        <v>0</v>
      </c>
    </row>
    <row r="209" spans="1:8" x14ac:dyDescent="0.25">
      <c r="A209" s="60"/>
      <c r="B209" s="58"/>
      <c r="C209" s="46"/>
      <c r="D209" s="47"/>
      <c r="E209" s="58"/>
      <c r="F209" s="58"/>
      <c r="G209" s="58"/>
      <c r="H209" s="69"/>
    </row>
    <row r="210" spans="1:8" x14ac:dyDescent="0.25">
      <c r="A210" s="131" t="s">
        <v>91</v>
      </c>
      <c r="B210" s="135" t="s">
        <v>594</v>
      </c>
      <c r="C210" s="46" t="s">
        <v>86</v>
      </c>
      <c r="D210" s="47" t="s">
        <v>343</v>
      </c>
      <c r="E210" s="54" t="s">
        <v>87</v>
      </c>
      <c r="F210" s="34"/>
      <c r="G210" s="37"/>
      <c r="H210" s="67">
        <f t="shared" si="4"/>
        <v>0</v>
      </c>
    </row>
    <row r="211" spans="1:8" x14ac:dyDescent="0.25">
      <c r="A211" s="132"/>
      <c r="B211" s="135"/>
      <c r="C211" s="46" t="s">
        <v>88</v>
      </c>
      <c r="D211" s="47" t="s">
        <v>345</v>
      </c>
      <c r="E211" s="54" t="s">
        <v>87</v>
      </c>
      <c r="F211" s="34"/>
      <c r="G211" s="37"/>
      <c r="H211" s="67">
        <f t="shared" si="4"/>
        <v>0</v>
      </c>
    </row>
    <row r="212" spans="1:8" x14ac:dyDescent="0.25">
      <c r="A212" s="132"/>
      <c r="B212" s="135"/>
      <c r="C212" s="46" t="s">
        <v>90</v>
      </c>
      <c r="D212" s="47" t="s">
        <v>347</v>
      </c>
      <c r="E212" s="54" t="s">
        <v>87</v>
      </c>
      <c r="F212" s="34"/>
      <c r="G212" s="37"/>
      <c r="H212" s="67">
        <f t="shared" si="4"/>
        <v>0</v>
      </c>
    </row>
    <row r="213" spans="1:8" x14ac:dyDescent="0.25">
      <c r="A213" s="132"/>
      <c r="B213" s="44"/>
      <c r="C213" s="46"/>
      <c r="D213" s="47"/>
      <c r="E213" s="54"/>
      <c r="F213" s="34"/>
      <c r="G213" s="37"/>
      <c r="H213" s="67"/>
    </row>
    <row r="214" spans="1:8" ht="45" x14ac:dyDescent="0.25">
      <c r="A214" s="132"/>
      <c r="B214" s="135" t="s">
        <v>595</v>
      </c>
      <c r="C214" s="46" t="s">
        <v>342</v>
      </c>
      <c r="D214" s="47" t="s">
        <v>348</v>
      </c>
      <c r="E214" s="54" t="s">
        <v>349</v>
      </c>
      <c r="F214" s="36"/>
      <c r="G214" s="37"/>
      <c r="H214" s="67">
        <f t="shared" si="4"/>
        <v>0</v>
      </c>
    </row>
    <row r="215" spans="1:8" ht="33.75" x14ac:dyDescent="0.25">
      <c r="A215" s="132"/>
      <c r="B215" s="135"/>
      <c r="C215" s="46" t="s">
        <v>344</v>
      </c>
      <c r="D215" s="47" t="s">
        <v>350</v>
      </c>
      <c r="E215" s="54" t="s">
        <v>349</v>
      </c>
      <c r="F215" s="36"/>
      <c r="G215" s="37"/>
      <c r="H215" s="67">
        <f t="shared" si="4"/>
        <v>0</v>
      </c>
    </row>
    <row r="216" spans="1:8" ht="22.5" x14ac:dyDescent="0.25">
      <c r="A216" s="132"/>
      <c r="B216" s="135"/>
      <c r="C216" s="46" t="s">
        <v>346</v>
      </c>
      <c r="D216" s="47" t="s">
        <v>351</v>
      </c>
      <c r="E216" s="54" t="s">
        <v>352</v>
      </c>
      <c r="F216" s="36"/>
      <c r="G216" s="37"/>
      <c r="H216" s="67">
        <f t="shared" si="4"/>
        <v>0</v>
      </c>
    </row>
    <row r="217" spans="1:8" ht="22.5" x14ac:dyDescent="0.25">
      <c r="A217" s="132"/>
      <c r="B217" s="135"/>
      <c r="C217" s="46" t="s">
        <v>596</v>
      </c>
      <c r="D217" s="47" t="s">
        <v>354</v>
      </c>
      <c r="E217" s="54" t="s">
        <v>352</v>
      </c>
      <c r="F217" s="34"/>
      <c r="G217" s="37"/>
      <c r="H217" s="67">
        <f t="shared" si="4"/>
        <v>0</v>
      </c>
    </row>
    <row r="218" spans="1:8" x14ac:dyDescent="0.25">
      <c r="A218" s="132"/>
      <c r="B218" s="135"/>
      <c r="C218" s="46" t="s">
        <v>597</v>
      </c>
      <c r="D218" s="47" t="s">
        <v>356</v>
      </c>
      <c r="E218" s="54" t="s">
        <v>98</v>
      </c>
      <c r="F218" s="34"/>
      <c r="G218" s="37"/>
      <c r="H218" s="67">
        <f t="shared" si="4"/>
        <v>0</v>
      </c>
    </row>
    <row r="219" spans="1:8" x14ac:dyDescent="0.25">
      <c r="A219" s="132"/>
      <c r="B219" s="135"/>
      <c r="C219" s="46" t="s">
        <v>598</v>
      </c>
      <c r="D219" s="47" t="s">
        <v>358</v>
      </c>
      <c r="E219" s="54" t="s">
        <v>359</v>
      </c>
      <c r="F219" s="34"/>
      <c r="G219" s="37"/>
      <c r="H219" s="67">
        <f t="shared" si="4"/>
        <v>0</v>
      </c>
    </row>
    <row r="220" spans="1:8" x14ac:dyDescent="0.25">
      <c r="A220" s="132"/>
      <c r="B220" s="135"/>
      <c r="C220" s="46" t="s">
        <v>599</v>
      </c>
      <c r="D220" s="47" t="s">
        <v>361</v>
      </c>
      <c r="E220" s="54" t="s">
        <v>359</v>
      </c>
      <c r="F220" s="36"/>
      <c r="G220" s="37"/>
      <c r="H220" s="67">
        <f t="shared" si="4"/>
        <v>0</v>
      </c>
    </row>
    <row r="221" spans="1:8" ht="22.5" x14ac:dyDescent="0.25">
      <c r="A221" s="132"/>
      <c r="B221" s="135"/>
      <c r="C221" s="46" t="s">
        <v>600</v>
      </c>
      <c r="D221" s="47" t="s">
        <v>362</v>
      </c>
      <c r="E221" s="54" t="s">
        <v>363</v>
      </c>
      <c r="F221" s="36"/>
      <c r="G221" s="37"/>
      <c r="H221" s="67">
        <f t="shared" si="4"/>
        <v>0</v>
      </c>
    </row>
    <row r="222" spans="1:8" x14ac:dyDescent="0.25">
      <c r="A222" s="132"/>
      <c r="B222" s="135"/>
      <c r="C222" s="46" t="s">
        <v>601</v>
      </c>
      <c r="D222" s="47" t="s">
        <v>364</v>
      </c>
      <c r="E222" s="54" t="s">
        <v>365</v>
      </c>
      <c r="F222" s="36"/>
      <c r="G222" s="37"/>
      <c r="H222" s="67">
        <f t="shared" ref="H222:H285" si="5">ROUND(F222*G222,2)</f>
        <v>0</v>
      </c>
    </row>
    <row r="223" spans="1:8" x14ac:dyDescent="0.25">
      <c r="A223" s="132"/>
      <c r="B223" s="135"/>
      <c r="C223" s="46" t="s">
        <v>602</v>
      </c>
      <c r="D223" s="47" t="s">
        <v>366</v>
      </c>
      <c r="E223" s="54" t="s">
        <v>365</v>
      </c>
      <c r="F223" s="36"/>
      <c r="G223" s="37"/>
      <c r="H223" s="67">
        <f t="shared" si="5"/>
        <v>0</v>
      </c>
    </row>
    <row r="224" spans="1:8" x14ac:dyDescent="0.25">
      <c r="A224" s="132"/>
      <c r="B224" s="135"/>
      <c r="C224" s="46" t="s">
        <v>603</v>
      </c>
      <c r="D224" s="47" t="s">
        <v>367</v>
      </c>
      <c r="E224" s="54" t="s">
        <v>365</v>
      </c>
      <c r="F224" s="36"/>
      <c r="G224" s="37"/>
      <c r="H224" s="67">
        <f t="shared" si="5"/>
        <v>0</v>
      </c>
    </row>
    <row r="225" spans="1:8" x14ac:dyDescent="0.25">
      <c r="A225" s="132"/>
      <c r="B225" s="135"/>
      <c r="C225" s="46" t="s">
        <v>604</v>
      </c>
      <c r="D225" s="47" t="s">
        <v>368</v>
      </c>
      <c r="E225" s="54" t="s">
        <v>365</v>
      </c>
      <c r="F225" s="36"/>
      <c r="G225" s="37"/>
      <c r="H225" s="67">
        <f t="shared" si="5"/>
        <v>0</v>
      </c>
    </row>
    <row r="226" spans="1:8" x14ac:dyDescent="0.25">
      <c r="A226" s="132"/>
      <c r="B226" s="135"/>
      <c r="C226" s="46" t="s">
        <v>605</v>
      </c>
      <c r="D226" s="47" t="s">
        <v>369</v>
      </c>
      <c r="E226" s="54" t="s">
        <v>365</v>
      </c>
      <c r="F226" s="36"/>
      <c r="G226" s="37"/>
      <c r="H226" s="67">
        <f t="shared" si="5"/>
        <v>0</v>
      </c>
    </row>
    <row r="227" spans="1:8" x14ac:dyDescent="0.25">
      <c r="A227" s="132"/>
      <c r="B227" s="147"/>
      <c r="C227" s="148"/>
      <c r="D227" s="148"/>
      <c r="E227" s="148"/>
      <c r="F227" s="148"/>
      <c r="G227" s="148"/>
      <c r="H227" s="149"/>
    </row>
    <row r="228" spans="1:8" ht="22.5" x14ac:dyDescent="0.25">
      <c r="A228" s="132"/>
      <c r="B228" s="135" t="s">
        <v>606</v>
      </c>
      <c r="C228" s="46" t="s">
        <v>92</v>
      </c>
      <c r="D228" s="47" t="s">
        <v>370</v>
      </c>
      <c r="E228" s="54" t="s">
        <v>373</v>
      </c>
      <c r="F228" s="34"/>
      <c r="G228" s="37"/>
      <c r="H228" s="67">
        <f t="shared" si="5"/>
        <v>0</v>
      </c>
    </row>
    <row r="229" spans="1:8" ht="22.5" x14ac:dyDescent="0.25">
      <c r="A229" s="132"/>
      <c r="B229" s="135"/>
      <c r="C229" s="46" t="s">
        <v>93</v>
      </c>
      <c r="D229" s="47" t="s">
        <v>371</v>
      </c>
      <c r="E229" s="54" t="s">
        <v>373</v>
      </c>
      <c r="F229" s="34"/>
      <c r="G229" s="37"/>
      <c r="H229" s="67">
        <f t="shared" si="5"/>
        <v>0</v>
      </c>
    </row>
    <row r="230" spans="1:8" ht="22.5" x14ac:dyDescent="0.25">
      <c r="A230" s="132"/>
      <c r="B230" s="135"/>
      <c r="C230" s="46" t="s">
        <v>94</v>
      </c>
      <c r="D230" s="47" t="s">
        <v>372</v>
      </c>
      <c r="E230" s="54" t="s">
        <v>373</v>
      </c>
      <c r="F230" s="34"/>
      <c r="G230" s="37"/>
      <c r="H230" s="67">
        <f t="shared" si="5"/>
        <v>0</v>
      </c>
    </row>
    <row r="231" spans="1:8" ht="22.5" x14ac:dyDescent="0.25">
      <c r="A231" s="132"/>
      <c r="B231" s="135"/>
      <c r="C231" s="46" t="s">
        <v>353</v>
      </c>
      <c r="D231" s="47" t="s">
        <v>374</v>
      </c>
      <c r="E231" s="54" t="s">
        <v>373</v>
      </c>
      <c r="F231" s="34"/>
      <c r="G231" s="37"/>
      <c r="H231" s="67">
        <f t="shared" si="5"/>
        <v>0</v>
      </c>
    </row>
    <row r="232" spans="1:8" ht="33.75" x14ac:dyDescent="0.25">
      <c r="A232" s="132"/>
      <c r="B232" s="135"/>
      <c r="C232" s="46" t="s">
        <v>355</v>
      </c>
      <c r="D232" s="47" t="s">
        <v>375</v>
      </c>
      <c r="E232" s="54" t="s">
        <v>373</v>
      </c>
      <c r="F232" s="34"/>
      <c r="G232" s="37"/>
      <c r="H232" s="67">
        <f t="shared" si="5"/>
        <v>0</v>
      </c>
    </row>
    <row r="233" spans="1:8" ht="33.75" x14ac:dyDescent="0.25">
      <c r="A233" s="132"/>
      <c r="B233" s="135"/>
      <c r="C233" s="46" t="s">
        <v>357</v>
      </c>
      <c r="D233" s="47" t="s">
        <v>376</v>
      </c>
      <c r="E233" s="54" t="s">
        <v>373</v>
      </c>
      <c r="F233" s="34"/>
      <c r="G233" s="37"/>
      <c r="H233" s="67">
        <f t="shared" si="5"/>
        <v>0</v>
      </c>
    </row>
    <row r="234" spans="1:8" ht="22.5" x14ac:dyDescent="0.25">
      <c r="A234" s="132"/>
      <c r="B234" s="135"/>
      <c r="C234" s="46" t="s">
        <v>360</v>
      </c>
      <c r="D234" s="47" t="s">
        <v>377</v>
      </c>
      <c r="E234" s="54" t="s">
        <v>373</v>
      </c>
      <c r="F234" s="34"/>
      <c r="G234" s="37"/>
      <c r="H234" s="67">
        <f t="shared" si="5"/>
        <v>0</v>
      </c>
    </row>
    <row r="235" spans="1:8" x14ac:dyDescent="0.25">
      <c r="A235" s="132"/>
      <c r="B235" s="147"/>
      <c r="C235" s="148"/>
      <c r="D235" s="148"/>
      <c r="E235" s="148"/>
      <c r="F235" s="148"/>
      <c r="G235" s="148"/>
      <c r="H235" s="149"/>
    </row>
    <row r="236" spans="1:8" x14ac:dyDescent="0.25">
      <c r="A236" s="132"/>
      <c r="B236" s="135" t="s">
        <v>607</v>
      </c>
      <c r="C236" s="46" t="s">
        <v>96</v>
      </c>
      <c r="D236" s="47" t="s">
        <v>379</v>
      </c>
      <c r="E236" s="54" t="s">
        <v>87</v>
      </c>
      <c r="F236" s="34"/>
      <c r="G236" s="37"/>
      <c r="H236" s="67">
        <f t="shared" si="5"/>
        <v>0</v>
      </c>
    </row>
    <row r="237" spans="1:8" x14ac:dyDescent="0.25">
      <c r="A237" s="132"/>
      <c r="B237" s="135"/>
      <c r="C237" s="46" t="s">
        <v>97</v>
      </c>
      <c r="D237" s="47" t="s">
        <v>381</v>
      </c>
      <c r="E237" s="54" t="s">
        <v>382</v>
      </c>
      <c r="F237" s="34"/>
      <c r="G237" s="37"/>
      <c r="H237" s="67">
        <f t="shared" si="5"/>
        <v>0</v>
      </c>
    </row>
    <row r="238" spans="1:8" x14ac:dyDescent="0.25">
      <c r="A238" s="132"/>
      <c r="B238" s="135"/>
      <c r="C238" s="46" t="s">
        <v>99</v>
      </c>
      <c r="D238" s="47" t="s">
        <v>384</v>
      </c>
      <c r="E238" s="54" t="s">
        <v>87</v>
      </c>
      <c r="F238" s="34"/>
      <c r="G238" s="37"/>
      <c r="H238" s="67">
        <f t="shared" si="5"/>
        <v>0</v>
      </c>
    </row>
    <row r="239" spans="1:8" x14ac:dyDescent="0.25">
      <c r="A239" s="132"/>
      <c r="B239" s="147"/>
      <c r="C239" s="148"/>
      <c r="D239" s="148"/>
      <c r="E239" s="148"/>
      <c r="F239" s="148"/>
      <c r="G239" s="148"/>
      <c r="H239" s="149"/>
    </row>
    <row r="240" spans="1:8" ht="22.5" x14ac:dyDescent="0.25">
      <c r="A240" s="132"/>
      <c r="B240" s="135" t="s">
        <v>608</v>
      </c>
      <c r="C240" s="46" t="s">
        <v>378</v>
      </c>
      <c r="D240" s="47" t="s">
        <v>387</v>
      </c>
      <c r="E240" s="54" t="s">
        <v>365</v>
      </c>
      <c r="F240" s="36"/>
      <c r="G240" s="37"/>
      <c r="H240" s="67">
        <f t="shared" si="5"/>
        <v>0</v>
      </c>
    </row>
    <row r="241" spans="1:8" ht="22.5" x14ac:dyDescent="0.25">
      <c r="A241" s="132"/>
      <c r="B241" s="135"/>
      <c r="C241" s="46" t="s">
        <v>380</v>
      </c>
      <c r="D241" s="47" t="s">
        <v>389</v>
      </c>
      <c r="E241" s="54" t="s">
        <v>365</v>
      </c>
      <c r="F241" s="36"/>
      <c r="G241" s="37"/>
      <c r="H241" s="67">
        <f t="shared" si="5"/>
        <v>0</v>
      </c>
    </row>
    <row r="242" spans="1:8" ht="22.5" x14ac:dyDescent="0.25">
      <c r="A242" s="132"/>
      <c r="B242" s="135"/>
      <c r="C242" s="46" t="s">
        <v>383</v>
      </c>
      <c r="D242" s="47" t="s">
        <v>391</v>
      </c>
      <c r="E242" s="54" t="s">
        <v>365</v>
      </c>
      <c r="F242" s="36"/>
      <c r="G242" s="37"/>
      <c r="H242" s="67">
        <f t="shared" si="5"/>
        <v>0</v>
      </c>
    </row>
    <row r="243" spans="1:8" x14ac:dyDescent="0.25">
      <c r="A243" s="132"/>
      <c r="B243" s="135"/>
      <c r="C243" s="46" t="s">
        <v>385</v>
      </c>
      <c r="D243" s="47" t="s">
        <v>393</v>
      </c>
      <c r="E243" s="54" t="s">
        <v>365</v>
      </c>
      <c r="F243" s="36"/>
      <c r="G243" s="37"/>
      <c r="H243" s="67">
        <f t="shared" si="5"/>
        <v>0</v>
      </c>
    </row>
    <row r="244" spans="1:8" x14ac:dyDescent="0.25">
      <c r="A244" s="132"/>
      <c r="B244" s="135"/>
      <c r="C244" s="46" t="s">
        <v>609</v>
      </c>
      <c r="D244" s="47" t="s">
        <v>395</v>
      </c>
      <c r="E244" s="54" t="s">
        <v>365</v>
      </c>
      <c r="F244" s="36"/>
      <c r="G244" s="37"/>
      <c r="H244" s="67">
        <f t="shared" si="5"/>
        <v>0</v>
      </c>
    </row>
    <row r="245" spans="1:8" x14ac:dyDescent="0.25">
      <c r="A245" s="132"/>
      <c r="B245" s="135"/>
      <c r="C245" s="46" t="s">
        <v>610</v>
      </c>
      <c r="D245" s="47" t="s">
        <v>397</v>
      </c>
      <c r="E245" s="54" t="s">
        <v>365</v>
      </c>
      <c r="F245" s="36"/>
      <c r="G245" s="37"/>
      <c r="H245" s="67">
        <f t="shared" si="5"/>
        <v>0</v>
      </c>
    </row>
    <row r="246" spans="1:8" x14ac:dyDescent="0.25">
      <c r="A246" s="132"/>
      <c r="B246" s="147"/>
      <c r="C246" s="148"/>
      <c r="D246" s="148"/>
      <c r="E246" s="148"/>
      <c r="F246" s="148"/>
      <c r="G246" s="148"/>
      <c r="H246" s="149"/>
    </row>
    <row r="247" spans="1:8" ht="22.5" x14ac:dyDescent="0.25">
      <c r="A247" s="132"/>
      <c r="B247" s="135" t="s">
        <v>611</v>
      </c>
      <c r="C247" s="46" t="s">
        <v>386</v>
      </c>
      <c r="D247" s="47" t="s">
        <v>612</v>
      </c>
      <c r="E247" s="54" t="s">
        <v>329</v>
      </c>
      <c r="F247" s="34"/>
      <c r="G247" s="37"/>
      <c r="H247" s="67">
        <f t="shared" si="5"/>
        <v>0</v>
      </c>
    </row>
    <row r="248" spans="1:8" x14ac:dyDescent="0.25">
      <c r="A248" s="132"/>
      <c r="B248" s="135"/>
      <c r="C248" s="46" t="s">
        <v>388</v>
      </c>
      <c r="D248" s="47" t="s">
        <v>613</v>
      </c>
      <c r="E248" s="54" t="s">
        <v>87</v>
      </c>
      <c r="F248" s="34"/>
      <c r="G248" s="37"/>
      <c r="H248" s="67">
        <f t="shared" si="5"/>
        <v>0</v>
      </c>
    </row>
    <row r="249" spans="1:8" x14ac:dyDescent="0.25">
      <c r="A249" s="132"/>
      <c r="B249" s="135"/>
      <c r="C249" s="46" t="s">
        <v>390</v>
      </c>
      <c r="D249" s="47" t="s">
        <v>614</v>
      </c>
      <c r="E249" s="54" t="s">
        <v>329</v>
      </c>
      <c r="F249" s="34"/>
      <c r="G249" s="37"/>
      <c r="H249" s="67">
        <f t="shared" si="5"/>
        <v>0</v>
      </c>
    </row>
    <row r="250" spans="1:8" ht="22.5" x14ac:dyDescent="0.25">
      <c r="A250" s="132"/>
      <c r="B250" s="135"/>
      <c r="C250" s="46" t="s">
        <v>392</v>
      </c>
      <c r="D250" s="47" t="s">
        <v>615</v>
      </c>
      <c r="E250" s="54" t="s">
        <v>329</v>
      </c>
      <c r="F250" s="34"/>
      <c r="G250" s="37"/>
      <c r="H250" s="67">
        <f t="shared" si="5"/>
        <v>0</v>
      </c>
    </row>
    <row r="251" spans="1:8" x14ac:dyDescent="0.25">
      <c r="A251" s="132"/>
      <c r="B251" s="135"/>
      <c r="C251" s="46" t="s">
        <v>394</v>
      </c>
      <c r="D251" s="47" t="s">
        <v>616</v>
      </c>
      <c r="E251" s="54" t="s">
        <v>329</v>
      </c>
      <c r="F251" s="34"/>
      <c r="G251" s="37"/>
      <c r="H251" s="67">
        <f t="shared" si="5"/>
        <v>0</v>
      </c>
    </row>
    <row r="252" spans="1:8" x14ac:dyDescent="0.25">
      <c r="A252" s="132"/>
      <c r="B252" s="135"/>
      <c r="C252" s="46" t="s">
        <v>396</v>
      </c>
      <c r="D252" s="47" t="s">
        <v>617</v>
      </c>
      <c r="E252" s="54" t="s">
        <v>329</v>
      </c>
      <c r="F252" s="34"/>
      <c r="G252" s="37"/>
      <c r="H252" s="67">
        <f t="shared" si="5"/>
        <v>0</v>
      </c>
    </row>
    <row r="253" spans="1:8" ht="22.5" x14ac:dyDescent="0.25">
      <c r="A253" s="132"/>
      <c r="B253" s="135"/>
      <c r="C253" s="46" t="s">
        <v>618</v>
      </c>
      <c r="D253" s="47" t="s">
        <v>619</v>
      </c>
      <c r="E253" s="54" t="s">
        <v>329</v>
      </c>
      <c r="F253" s="34"/>
      <c r="G253" s="37"/>
      <c r="H253" s="67">
        <f t="shared" si="5"/>
        <v>0</v>
      </c>
    </row>
    <row r="254" spans="1:8" ht="22.5" x14ac:dyDescent="0.25">
      <c r="A254" s="132"/>
      <c r="B254" s="135"/>
      <c r="C254" s="46" t="s">
        <v>620</v>
      </c>
      <c r="D254" s="47" t="s">
        <v>621</v>
      </c>
      <c r="E254" s="54" t="s">
        <v>329</v>
      </c>
      <c r="F254" s="34"/>
      <c r="G254" s="37"/>
      <c r="H254" s="67">
        <f t="shared" si="5"/>
        <v>0</v>
      </c>
    </row>
    <row r="255" spans="1:8" ht="33.75" x14ac:dyDescent="0.25">
      <c r="A255" s="132"/>
      <c r="B255" s="135"/>
      <c r="C255" s="46" t="s">
        <v>622</v>
      </c>
      <c r="D255" s="47" t="s">
        <v>623</v>
      </c>
      <c r="E255" s="54" t="s">
        <v>363</v>
      </c>
      <c r="F255" s="34"/>
      <c r="G255" s="37"/>
      <c r="H255" s="67">
        <f t="shared" si="5"/>
        <v>0</v>
      </c>
    </row>
    <row r="256" spans="1:8" x14ac:dyDescent="0.25">
      <c r="A256" s="132"/>
      <c r="B256" s="135"/>
      <c r="C256" s="46" t="s">
        <v>624</v>
      </c>
      <c r="D256" s="47" t="s">
        <v>625</v>
      </c>
      <c r="E256" s="54" t="s">
        <v>329</v>
      </c>
      <c r="F256" s="34"/>
      <c r="G256" s="37"/>
      <c r="H256" s="67">
        <f t="shared" si="5"/>
        <v>0</v>
      </c>
    </row>
    <row r="257" spans="1:8" x14ac:dyDescent="0.25">
      <c r="A257" s="132"/>
      <c r="B257" s="135"/>
      <c r="C257" s="46" t="s">
        <v>626</v>
      </c>
      <c r="D257" s="47" t="s">
        <v>627</v>
      </c>
      <c r="E257" s="54" t="s">
        <v>329</v>
      </c>
      <c r="F257" s="34"/>
      <c r="G257" s="37"/>
      <c r="H257" s="67">
        <f t="shared" si="5"/>
        <v>0</v>
      </c>
    </row>
    <row r="258" spans="1:8" x14ac:dyDescent="0.25">
      <c r="A258" s="132"/>
      <c r="B258" s="135"/>
      <c r="C258" s="46" t="s">
        <v>628</v>
      </c>
      <c r="D258" s="47" t="s">
        <v>629</v>
      </c>
      <c r="E258" s="54" t="s">
        <v>329</v>
      </c>
      <c r="F258" s="34"/>
      <c r="G258" s="37"/>
      <c r="H258" s="67">
        <f t="shared" si="5"/>
        <v>0</v>
      </c>
    </row>
    <row r="259" spans="1:8" x14ac:dyDescent="0.25">
      <c r="A259" s="132"/>
      <c r="B259" s="135"/>
      <c r="C259" s="46" t="s">
        <v>630</v>
      </c>
      <c r="D259" s="47" t="s">
        <v>631</v>
      </c>
      <c r="E259" s="54" t="s">
        <v>329</v>
      </c>
      <c r="F259" s="34"/>
      <c r="G259" s="37"/>
      <c r="H259" s="67">
        <f t="shared" si="5"/>
        <v>0</v>
      </c>
    </row>
    <row r="260" spans="1:8" x14ac:dyDescent="0.25">
      <c r="A260" s="132"/>
      <c r="B260" s="135"/>
      <c r="C260" s="46" t="s">
        <v>632</v>
      </c>
      <c r="D260" s="47" t="s">
        <v>633</v>
      </c>
      <c r="E260" s="54" t="s">
        <v>329</v>
      </c>
      <c r="F260" s="34"/>
      <c r="G260" s="37"/>
      <c r="H260" s="67">
        <f t="shared" si="5"/>
        <v>0</v>
      </c>
    </row>
    <row r="261" spans="1:8" x14ac:dyDescent="0.25">
      <c r="A261" s="132"/>
      <c r="B261" s="135"/>
      <c r="C261" s="46" t="s">
        <v>634</v>
      </c>
      <c r="D261" s="47" t="s">
        <v>635</v>
      </c>
      <c r="E261" s="54" t="s">
        <v>329</v>
      </c>
      <c r="F261" s="34"/>
      <c r="G261" s="37"/>
      <c r="H261" s="67">
        <f t="shared" si="5"/>
        <v>0</v>
      </c>
    </row>
    <row r="262" spans="1:8" x14ac:dyDescent="0.25">
      <c r="A262" s="132"/>
      <c r="B262" s="135"/>
      <c r="C262" s="46" t="s">
        <v>636</v>
      </c>
      <c r="D262" s="47" t="s">
        <v>637</v>
      </c>
      <c r="E262" s="54" t="s">
        <v>329</v>
      </c>
      <c r="F262" s="34"/>
      <c r="G262" s="37"/>
      <c r="H262" s="67">
        <f t="shared" si="5"/>
        <v>0</v>
      </c>
    </row>
    <row r="263" spans="1:8" x14ac:dyDescent="0.25">
      <c r="A263" s="61"/>
      <c r="B263" s="94" t="s">
        <v>638</v>
      </c>
      <c r="C263" s="95"/>
      <c r="D263" s="96"/>
      <c r="E263" s="97"/>
      <c r="F263" s="98"/>
      <c r="G263" s="99"/>
      <c r="H263" s="67">
        <f t="shared" si="5"/>
        <v>0</v>
      </c>
    </row>
    <row r="264" spans="1:8" x14ac:dyDescent="0.25">
      <c r="A264" s="144"/>
      <c r="B264" s="145"/>
      <c r="C264" s="145"/>
      <c r="D264" s="145"/>
      <c r="E264" s="145"/>
      <c r="F264" s="145"/>
      <c r="G264" s="145"/>
      <c r="H264" s="146"/>
    </row>
    <row r="265" spans="1:8" x14ac:dyDescent="0.25">
      <c r="A265" s="131" t="s">
        <v>95</v>
      </c>
      <c r="B265" s="135" t="s">
        <v>457</v>
      </c>
      <c r="C265" s="46" t="s">
        <v>398</v>
      </c>
      <c r="D265" s="47" t="s">
        <v>416</v>
      </c>
      <c r="E265" s="54" t="s">
        <v>417</v>
      </c>
      <c r="F265" s="34"/>
      <c r="G265" s="37"/>
      <c r="H265" s="67">
        <f t="shared" si="5"/>
        <v>0</v>
      </c>
    </row>
    <row r="266" spans="1:8" ht="22.5" x14ac:dyDescent="0.25">
      <c r="A266" s="132"/>
      <c r="B266" s="135"/>
      <c r="C266" s="46" t="s">
        <v>399</v>
      </c>
      <c r="D266" s="47" t="s">
        <v>418</v>
      </c>
      <c r="E266" s="54" t="s">
        <v>151</v>
      </c>
      <c r="F266" s="34"/>
      <c r="G266" s="37"/>
      <c r="H266" s="67">
        <f t="shared" si="5"/>
        <v>0</v>
      </c>
    </row>
    <row r="267" spans="1:8" ht="22.5" x14ac:dyDescent="0.25">
      <c r="A267" s="132"/>
      <c r="B267" s="135"/>
      <c r="C267" s="46" t="s">
        <v>400</v>
      </c>
      <c r="D267" s="47" t="s">
        <v>419</v>
      </c>
      <c r="E267" s="54" t="s">
        <v>151</v>
      </c>
      <c r="F267" s="34"/>
      <c r="G267" s="37"/>
      <c r="H267" s="67">
        <f t="shared" si="5"/>
        <v>0</v>
      </c>
    </row>
    <row r="268" spans="1:8" ht="22.5" x14ac:dyDescent="0.25">
      <c r="A268" s="132"/>
      <c r="B268" s="135"/>
      <c r="C268" s="46" t="s">
        <v>401</v>
      </c>
      <c r="D268" s="47" t="s">
        <v>420</v>
      </c>
      <c r="E268" s="54" t="s">
        <v>151</v>
      </c>
      <c r="F268" s="34"/>
      <c r="G268" s="37"/>
      <c r="H268" s="67">
        <f t="shared" si="5"/>
        <v>0</v>
      </c>
    </row>
    <row r="269" spans="1:8" x14ac:dyDescent="0.25">
      <c r="A269" s="132"/>
      <c r="B269" s="135"/>
      <c r="C269" s="46" t="s">
        <v>402</v>
      </c>
      <c r="D269" s="47" t="s">
        <v>421</v>
      </c>
      <c r="E269" s="54" t="s">
        <v>151</v>
      </c>
      <c r="F269" s="34"/>
      <c r="G269" s="37"/>
      <c r="H269" s="67">
        <f t="shared" si="5"/>
        <v>0</v>
      </c>
    </row>
    <row r="270" spans="1:8" x14ac:dyDescent="0.25">
      <c r="A270" s="132"/>
      <c r="B270" s="135"/>
      <c r="C270" s="46" t="s">
        <v>403</v>
      </c>
      <c r="D270" s="47" t="s">
        <v>422</v>
      </c>
      <c r="E270" s="54" t="s">
        <v>151</v>
      </c>
      <c r="F270" s="34"/>
      <c r="G270" s="37"/>
      <c r="H270" s="67">
        <f t="shared" si="5"/>
        <v>0</v>
      </c>
    </row>
    <row r="271" spans="1:8" x14ac:dyDescent="0.25">
      <c r="A271" s="132"/>
      <c r="B271" s="135"/>
      <c r="C271" s="46" t="s">
        <v>404</v>
      </c>
      <c r="D271" s="47" t="s">
        <v>423</v>
      </c>
      <c r="E271" s="54" t="s">
        <v>151</v>
      </c>
      <c r="F271" s="34"/>
      <c r="G271" s="37"/>
      <c r="H271" s="67">
        <f t="shared" si="5"/>
        <v>0</v>
      </c>
    </row>
    <row r="272" spans="1:8" ht="22.5" x14ac:dyDescent="0.25">
      <c r="A272" s="132"/>
      <c r="B272" s="135"/>
      <c r="C272" s="46" t="s">
        <v>405</v>
      </c>
      <c r="D272" s="47" t="s">
        <v>424</v>
      </c>
      <c r="E272" s="54" t="s">
        <v>151</v>
      </c>
      <c r="F272" s="34"/>
      <c r="G272" s="37"/>
      <c r="H272" s="67">
        <f t="shared" si="5"/>
        <v>0</v>
      </c>
    </row>
    <row r="273" spans="1:8" x14ac:dyDescent="0.25">
      <c r="A273" s="132"/>
      <c r="B273" s="135"/>
      <c r="C273" s="46" t="s">
        <v>406</v>
      </c>
      <c r="D273" s="47" t="s">
        <v>425</v>
      </c>
      <c r="E273" s="54" t="s">
        <v>151</v>
      </c>
      <c r="F273" s="34"/>
      <c r="G273" s="37"/>
      <c r="H273" s="67">
        <f t="shared" si="5"/>
        <v>0</v>
      </c>
    </row>
    <row r="274" spans="1:8" ht="22.5" x14ac:dyDescent="0.25">
      <c r="A274" s="132"/>
      <c r="B274" s="135"/>
      <c r="C274" s="46" t="s">
        <v>407</v>
      </c>
      <c r="D274" s="47" t="s">
        <v>426</v>
      </c>
      <c r="E274" s="54" t="s">
        <v>151</v>
      </c>
      <c r="F274" s="34"/>
      <c r="G274" s="37"/>
      <c r="H274" s="67">
        <f t="shared" si="5"/>
        <v>0</v>
      </c>
    </row>
    <row r="275" spans="1:8" ht="33.75" x14ac:dyDescent="0.25">
      <c r="A275" s="132"/>
      <c r="B275" s="135"/>
      <c r="C275" s="46" t="s">
        <v>408</v>
      </c>
      <c r="D275" s="47" t="s">
        <v>427</v>
      </c>
      <c r="E275" s="54" t="s">
        <v>151</v>
      </c>
      <c r="F275" s="34"/>
      <c r="G275" s="37"/>
      <c r="H275" s="67">
        <f t="shared" si="5"/>
        <v>0</v>
      </c>
    </row>
    <row r="276" spans="1:8" ht="22.5" x14ac:dyDescent="0.25">
      <c r="A276" s="132"/>
      <c r="B276" s="135"/>
      <c r="C276" s="46" t="s">
        <v>409</v>
      </c>
      <c r="D276" s="47" t="s">
        <v>428</v>
      </c>
      <c r="E276" s="54" t="s">
        <v>151</v>
      </c>
      <c r="F276" s="34"/>
      <c r="G276" s="37"/>
      <c r="H276" s="67">
        <f t="shared" si="5"/>
        <v>0</v>
      </c>
    </row>
    <row r="277" spans="1:8" ht="22.5" customHeight="1" x14ac:dyDescent="0.25">
      <c r="A277" s="132"/>
      <c r="B277" s="135"/>
      <c r="C277" s="46" t="s">
        <v>410</v>
      </c>
      <c r="D277" s="47" t="s">
        <v>429</v>
      </c>
      <c r="E277" s="54" t="s">
        <v>151</v>
      </c>
      <c r="F277" s="34"/>
      <c r="G277" s="37"/>
      <c r="H277" s="67">
        <f t="shared" si="5"/>
        <v>0</v>
      </c>
    </row>
    <row r="278" spans="1:8" ht="22.5" x14ac:dyDescent="0.25">
      <c r="A278" s="132"/>
      <c r="B278" s="135"/>
      <c r="C278" s="46" t="s">
        <v>411</v>
      </c>
      <c r="D278" s="47" t="s">
        <v>430</v>
      </c>
      <c r="E278" s="54" t="s">
        <v>151</v>
      </c>
      <c r="F278" s="34"/>
      <c r="G278" s="37"/>
      <c r="H278" s="67">
        <f t="shared" si="5"/>
        <v>0</v>
      </c>
    </row>
    <row r="279" spans="1:8" x14ac:dyDescent="0.25">
      <c r="A279" s="132"/>
      <c r="B279" s="135"/>
      <c r="C279" s="46" t="s">
        <v>412</v>
      </c>
      <c r="D279" s="47" t="s">
        <v>431</v>
      </c>
      <c r="E279" s="54" t="s">
        <v>151</v>
      </c>
      <c r="F279" s="34"/>
      <c r="G279" s="37"/>
      <c r="H279" s="67">
        <f t="shared" si="5"/>
        <v>0</v>
      </c>
    </row>
    <row r="280" spans="1:8" x14ac:dyDescent="0.25">
      <c r="A280" s="132"/>
      <c r="B280" s="135"/>
      <c r="C280" s="46" t="s">
        <v>413</v>
      </c>
      <c r="D280" s="47" t="s">
        <v>432</v>
      </c>
      <c r="E280" s="54" t="s">
        <v>151</v>
      </c>
      <c r="F280" s="34"/>
      <c r="G280" s="37"/>
      <c r="H280" s="67">
        <f t="shared" si="5"/>
        <v>0</v>
      </c>
    </row>
    <row r="281" spans="1:8" x14ac:dyDescent="0.25">
      <c r="A281" s="132"/>
      <c r="B281" s="135"/>
      <c r="C281" s="46" t="s">
        <v>414</v>
      </c>
      <c r="D281" s="47" t="s">
        <v>433</v>
      </c>
      <c r="E281" s="54" t="s">
        <v>151</v>
      </c>
      <c r="F281" s="34"/>
      <c r="G281" s="37"/>
      <c r="H281" s="67">
        <f t="shared" si="5"/>
        <v>0</v>
      </c>
    </row>
    <row r="282" spans="1:8" x14ac:dyDescent="0.25">
      <c r="A282" s="132"/>
      <c r="B282" s="135"/>
      <c r="C282" s="46" t="s">
        <v>415</v>
      </c>
      <c r="D282" s="47" t="s">
        <v>434</v>
      </c>
      <c r="E282" s="54" t="s">
        <v>39</v>
      </c>
      <c r="F282" s="34"/>
      <c r="G282" s="37"/>
      <c r="H282" s="67">
        <f t="shared" si="5"/>
        <v>0</v>
      </c>
    </row>
    <row r="283" spans="1:8" x14ac:dyDescent="0.25">
      <c r="A283" s="132"/>
      <c r="B283" s="135"/>
      <c r="C283" s="46" t="s">
        <v>447</v>
      </c>
      <c r="D283" s="47" t="s">
        <v>435</v>
      </c>
      <c r="E283" s="54" t="s">
        <v>49</v>
      </c>
      <c r="F283" s="34"/>
      <c r="G283" s="37"/>
      <c r="H283" s="67">
        <f t="shared" si="5"/>
        <v>0</v>
      </c>
    </row>
    <row r="284" spans="1:8" x14ac:dyDescent="0.25">
      <c r="A284" s="132"/>
      <c r="B284" s="135"/>
      <c r="C284" s="46" t="s">
        <v>448</v>
      </c>
      <c r="D284" s="47" t="s">
        <v>436</v>
      </c>
      <c r="E284" s="54" t="s">
        <v>49</v>
      </c>
      <c r="F284" s="34"/>
      <c r="G284" s="37"/>
      <c r="H284" s="67">
        <f t="shared" si="5"/>
        <v>0</v>
      </c>
    </row>
    <row r="285" spans="1:8" x14ac:dyDescent="0.25">
      <c r="A285" s="132"/>
      <c r="B285" s="135"/>
      <c r="C285" s="46" t="s">
        <v>449</v>
      </c>
      <c r="D285" s="47" t="s">
        <v>437</v>
      </c>
      <c r="E285" s="54" t="s">
        <v>49</v>
      </c>
      <c r="F285" s="34"/>
      <c r="G285" s="37"/>
      <c r="H285" s="67">
        <f t="shared" si="5"/>
        <v>0</v>
      </c>
    </row>
    <row r="286" spans="1:8" x14ac:dyDescent="0.25">
      <c r="A286" s="132"/>
      <c r="B286" s="135"/>
      <c r="C286" s="46" t="s">
        <v>450</v>
      </c>
      <c r="D286" s="47" t="s">
        <v>438</v>
      </c>
      <c r="E286" s="54" t="s">
        <v>151</v>
      </c>
      <c r="F286" s="34"/>
      <c r="G286" s="37"/>
      <c r="H286" s="67">
        <f t="shared" ref="H286:H292" si="6">ROUND(F286*G286,2)</f>
        <v>0</v>
      </c>
    </row>
    <row r="287" spans="1:8" x14ac:dyDescent="0.25">
      <c r="A287" s="132"/>
      <c r="B287" s="135"/>
      <c r="C287" s="46" t="s">
        <v>451</v>
      </c>
      <c r="D287" s="47" t="s">
        <v>439</v>
      </c>
      <c r="E287" s="54" t="s">
        <v>151</v>
      </c>
      <c r="F287" s="34"/>
      <c r="G287" s="37"/>
      <c r="H287" s="67">
        <f t="shared" si="6"/>
        <v>0</v>
      </c>
    </row>
    <row r="288" spans="1:8" x14ac:dyDescent="0.25">
      <c r="A288" s="132"/>
      <c r="B288" s="135"/>
      <c r="C288" s="46" t="s">
        <v>452</v>
      </c>
      <c r="D288" s="47" t="s">
        <v>440</v>
      </c>
      <c r="E288" s="54" t="s">
        <v>151</v>
      </c>
      <c r="F288" s="34"/>
      <c r="G288" s="37"/>
      <c r="H288" s="67">
        <f t="shared" si="6"/>
        <v>0</v>
      </c>
    </row>
    <row r="289" spans="1:15" x14ac:dyDescent="0.25">
      <c r="A289" s="132"/>
      <c r="B289" s="135"/>
      <c r="C289" s="46" t="s">
        <v>453</v>
      </c>
      <c r="D289" s="47" t="s">
        <v>441</v>
      </c>
      <c r="E289" s="54" t="s">
        <v>49</v>
      </c>
      <c r="F289" s="34"/>
      <c r="G289" s="37"/>
      <c r="H289" s="67">
        <f t="shared" si="6"/>
        <v>0</v>
      </c>
    </row>
    <row r="290" spans="1:15" x14ac:dyDescent="0.25">
      <c r="A290" s="132"/>
      <c r="B290" s="135"/>
      <c r="C290" s="46" t="s">
        <v>454</v>
      </c>
      <c r="D290" s="47" t="s">
        <v>442</v>
      </c>
      <c r="E290" s="54" t="s">
        <v>151</v>
      </c>
      <c r="F290" s="34"/>
      <c r="G290" s="37"/>
      <c r="H290" s="67">
        <f t="shared" si="6"/>
        <v>0</v>
      </c>
    </row>
    <row r="291" spans="1:15" x14ac:dyDescent="0.25">
      <c r="A291" s="132"/>
      <c r="B291" s="135"/>
      <c r="C291" s="46" t="s">
        <v>455</v>
      </c>
      <c r="D291" s="47" t="s">
        <v>443</v>
      </c>
      <c r="E291" s="54" t="s">
        <v>151</v>
      </c>
      <c r="F291" s="34"/>
      <c r="G291" s="37"/>
      <c r="H291" s="67">
        <f t="shared" si="6"/>
        <v>0</v>
      </c>
    </row>
    <row r="292" spans="1:15" ht="22.5" x14ac:dyDescent="0.25">
      <c r="A292" s="132"/>
      <c r="B292" s="135"/>
      <c r="C292" s="46" t="s">
        <v>456</v>
      </c>
      <c r="D292" s="47" t="s">
        <v>444</v>
      </c>
      <c r="E292" s="54" t="s">
        <v>49</v>
      </c>
      <c r="F292" s="34"/>
      <c r="G292" s="37"/>
      <c r="H292" s="67">
        <f t="shared" si="6"/>
        <v>0</v>
      </c>
    </row>
    <row r="293" spans="1:15" x14ac:dyDescent="0.25">
      <c r="A293" s="62"/>
      <c r="B293" s="62"/>
      <c r="C293" s="85" t="s">
        <v>639</v>
      </c>
      <c r="D293" s="142"/>
      <c r="E293" s="100"/>
      <c r="F293" s="101"/>
      <c r="G293" s="102"/>
      <c r="H293" s="70">
        <f>ROUND(F293*G293,2)</f>
        <v>0</v>
      </c>
    </row>
    <row r="294" spans="1:15" x14ac:dyDescent="0.25">
      <c r="A294" s="85" t="s">
        <v>8</v>
      </c>
      <c r="B294" s="86"/>
      <c r="C294" s="86"/>
      <c r="D294" s="86"/>
      <c r="E294" s="86"/>
      <c r="F294" s="86"/>
      <c r="G294" s="87"/>
      <c r="H294" s="70">
        <f>SUM( H10+H28+H48+H103+H142+H208+H263+H293)</f>
        <v>0</v>
      </c>
    </row>
    <row r="295" spans="1:15" x14ac:dyDescent="0.25">
      <c r="A295" s="85" t="s">
        <v>5</v>
      </c>
      <c r="B295" s="86"/>
      <c r="C295" s="86"/>
      <c r="D295" s="86"/>
      <c r="E295" s="86"/>
      <c r="F295" s="86"/>
      <c r="G295" s="87"/>
      <c r="H295" s="70"/>
    </row>
    <row r="296" spans="1:15" x14ac:dyDescent="0.25">
      <c r="A296" s="85" t="s">
        <v>644</v>
      </c>
      <c r="B296" s="86"/>
      <c r="C296" s="86"/>
      <c r="D296" s="86"/>
      <c r="E296" s="86"/>
      <c r="F296" s="86"/>
      <c r="G296" s="87"/>
      <c r="H296" s="70">
        <f>H294+H295</f>
        <v>0</v>
      </c>
    </row>
    <row r="297" spans="1:15" ht="15.75" customHeight="1" x14ac:dyDescent="0.25">
      <c r="A297" s="71"/>
      <c r="B297" s="71"/>
      <c r="C297" s="72"/>
      <c r="D297" s="73"/>
      <c r="E297" s="74"/>
      <c r="F297" s="74"/>
      <c r="G297" s="75"/>
      <c r="H297" s="76"/>
    </row>
    <row r="298" spans="1:15" s="28" customFormat="1" ht="45" customHeight="1" x14ac:dyDescent="0.25">
      <c r="A298" s="143" t="s">
        <v>640</v>
      </c>
      <c r="B298" s="143"/>
      <c r="C298" s="143"/>
      <c r="D298" s="143"/>
      <c r="E298" s="143"/>
      <c r="F298" s="143"/>
      <c r="G298" s="143"/>
      <c r="H298" s="143"/>
    </row>
    <row r="299" spans="1:15" s="28" customFormat="1" ht="41.25" customHeight="1" x14ac:dyDescent="0.25">
      <c r="A299" s="143"/>
      <c r="B299" s="143"/>
      <c r="C299" s="143"/>
      <c r="D299" s="143"/>
      <c r="E299" s="143"/>
      <c r="F299" s="143"/>
      <c r="G299" s="143"/>
      <c r="H299" s="143"/>
      <c r="O299" s="78"/>
    </row>
    <row r="300" spans="1:15" s="28" customFormat="1" ht="39" customHeight="1" x14ac:dyDescent="0.25">
      <c r="A300" s="143"/>
      <c r="B300" s="143"/>
      <c r="C300" s="143"/>
      <c r="D300" s="143"/>
      <c r="E300" s="143"/>
      <c r="F300" s="143"/>
      <c r="G300" s="143"/>
      <c r="H300" s="143"/>
    </row>
    <row r="301" spans="1:15" ht="20.25" customHeight="1" x14ac:dyDescent="0.25">
      <c r="A301" s="143"/>
      <c r="B301" s="143"/>
      <c r="C301" s="143"/>
      <c r="D301" s="143"/>
      <c r="E301" s="143"/>
      <c r="F301" s="143"/>
      <c r="G301" s="143"/>
      <c r="H301" s="143"/>
    </row>
    <row r="302" spans="1:15" ht="12.75" customHeight="1" x14ac:dyDescent="0.25">
      <c r="A302" s="143"/>
      <c r="B302" s="143"/>
      <c r="C302" s="143"/>
      <c r="D302" s="143"/>
      <c r="E302" s="143"/>
      <c r="F302" s="143"/>
      <c r="G302" s="143"/>
      <c r="H302" s="143"/>
    </row>
    <row r="303" spans="1:15" ht="12.75" customHeight="1" x14ac:dyDescent="0.25">
      <c r="A303" s="143"/>
      <c r="B303" s="143"/>
      <c r="C303" s="143"/>
      <c r="D303" s="143"/>
      <c r="E303" s="143"/>
      <c r="F303" s="143"/>
      <c r="G303" s="143"/>
      <c r="H303" s="143"/>
    </row>
    <row r="304" spans="1:15" x14ac:dyDescent="0.25">
      <c r="A304" s="143"/>
      <c r="B304" s="143"/>
      <c r="C304" s="143"/>
      <c r="D304" s="143"/>
      <c r="E304" s="143"/>
      <c r="F304" s="143"/>
      <c r="G304" s="143"/>
      <c r="H304" s="143"/>
    </row>
    <row r="305" spans="1:8" ht="37.5" customHeight="1" x14ac:dyDescent="0.25">
      <c r="A305" s="143"/>
      <c r="B305" s="143"/>
      <c r="C305" s="143"/>
      <c r="D305" s="143"/>
      <c r="E305" s="143"/>
      <c r="F305" s="143"/>
      <c r="G305" s="143"/>
      <c r="H305" s="143"/>
    </row>
  </sheetData>
  <mergeCells count="64">
    <mergeCell ref="A265:A292"/>
    <mergeCell ref="B265:B292"/>
    <mergeCell ref="C293:D293"/>
    <mergeCell ref="A298:H305"/>
    <mergeCell ref="A210:A262"/>
    <mergeCell ref="B210:B212"/>
    <mergeCell ref="B214:B226"/>
    <mergeCell ref="B228:B234"/>
    <mergeCell ref="B236:B238"/>
    <mergeCell ref="B240:B245"/>
    <mergeCell ref="B247:B262"/>
    <mergeCell ref="A264:H264"/>
    <mergeCell ref="B235:H235"/>
    <mergeCell ref="B239:H239"/>
    <mergeCell ref="B246:H246"/>
    <mergeCell ref="B227:H227"/>
    <mergeCell ref="C142:D142"/>
    <mergeCell ref="A144:A207"/>
    <mergeCell ref="B144:B146"/>
    <mergeCell ref="B148:B153"/>
    <mergeCell ref="B155:B159"/>
    <mergeCell ref="B161:B171"/>
    <mergeCell ref="B173:B180"/>
    <mergeCell ref="B182:B190"/>
    <mergeCell ref="B192:B201"/>
    <mergeCell ref="B203:B207"/>
    <mergeCell ref="C103:D103"/>
    <mergeCell ref="A104:H104"/>
    <mergeCell ref="A105:A141"/>
    <mergeCell ref="B105:B125"/>
    <mergeCell ref="B126:B132"/>
    <mergeCell ref="B133:B141"/>
    <mergeCell ref="A49:H49"/>
    <mergeCell ref="A50:A102"/>
    <mergeCell ref="B50:B63"/>
    <mergeCell ref="B65:B71"/>
    <mergeCell ref="B73:B84"/>
    <mergeCell ref="B86:B102"/>
    <mergeCell ref="A12:A27"/>
    <mergeCell ref="B12:B27"/>
    <mergeCell ref="E10:G10"/>
    <mergeCell ref="C28:D28"/>
    <mergeCell ref="A29:H29"/>
    <mergeCell ref="A2:H2"/>
    <mergeCell ref="A5:A9"/>
    <mergeCell ref="B5:B9"/>
    <mergeCell ref="C10:D10"/>
    <mergeCell ref="A11:H11"/>
    <mergeCell ref="A296:G296"/>
    <mergeCell ref="E142:G142"/>
    <mergeCell ref="E103:G103"/>
    <mergeCell ref="E48:G48"/>
    <mergeCell ref="E28:G28"/>
    <mergeCell ref="B208:D208"/>
    <mergeCell ref="E208:G208"/>
    <mergeCell ref="B263:D263"/>
    <mergeCell ref="E263:G263"/>
    <mergeCell ref="E293:G293"/>
    <mergeCell ref="A294:G294"/>
    <mergeCell ref="A295:G295"/>
    <mergeCell ref="C48:D48"/>
    <mergeCell ref="A30:A47"/>
    <mergeCell ref="B30:B35"/>
    <mergeCell ref="B37:B47"/>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H12"/>
  <sheetViews>
    <sheetView workbookViewId="0">
      <selection activeCell="F25" sqref="F2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55.5" customHeight="1" x14ac:dyDescent="0.25">
      <c r="A2" s="154" t="s">
        <v>131</v>
      </c>
      <c r="B2" s="154"/>
      <c r="C2" s="154"/>
      <c r="D2" s="154"/>
      <c r="E2" s="154"/>
      <c r="F2" s="154"/>
      <c r="G2" s="154"/>
      <c r="H2" s="154"/>
    </row>
    <row r="3" spans="1:8" x14ac:dyDescent="0.25">
      <c r="A3" s="152" t="s">
        <v>0</v>
      </c>
      <c r="B3" s="3" t="s">
        <v>100</v>
      </c>
      <c r="C3" s="152" t="s">
        <v>104</v>
      </c>
      <c r="D3" s="152" t="s">
        <v>2</v>
      </c>
      <c r="E3" s="152" t="s">
        <v>3</v>
      </c>
      <c r="F3" s="152" t="s">
        <v>4</v>
      </c>
      <c r="G3" s="152" t="s">
        <v>5</v>
      </c>
      <c r="H3" s="152" t="s">
        <v>6</v>
      </c>
    </row>
    <row r="4" spans="1:8" ht="25.5" x14ac:dyDescent="0.25">
      <c r="A4" s="152"/>
      <c r="B4" s="3" t="s">
        <v>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58" t="s">
        <v>130</v>
      </c>
      <c r="B11" s="158"/>
      <c r="C11" s="158"/>
      <c r="D11" s="158"/>
      <c r="E11" s="158"/>
      <c r="F11" s="158"/>
      <c r="G11" s="158"/>
      <c r="H11" s="158"/>
    </row>
    <row r="12" spans="1:8" x14ac:dyDescent="0.25">
      <c r="A12" s="158"/>
      <c r="B12" s="158"/>
      <c r="C12" s="158"/>
      <c r="D12" s="158"/>
      <c r="E12" s="158"/>
      <c r="F12" s="158"/>
      <c r="G12" s="158"/>
      <c r="H12" s="158"/>
    </row>
  </sheetData>
  <mergeCells count="9">
    <mergeCell ref="A11:H12"/>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H11"/>
  <sheetViews>
    <sheetView workbookViewId="0">
      <selection activeCell="E5" sqref="E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0" customHeight="1" x14ac:dyDescent="0.25">
      <c r="A2" s="154" t="s">
        <v>132</v>
      </c>
      <c r="B2" s="151"/>
      <c r="C2" s="151"/>
      <c r="D2" s="151"/>
      <c r="E2" s="151"/>
      <c r="F2" s="151"/>
      <c r="G2" s="151"/>
      <c r="H2" s="151"/>
    </row>
    <row r="3" spans="1:8" x14ac:dyDescent="0.25">
      <c r="A3" s="152" t="s">
        <v>0</v>
      </c>
      <c r="B3" s="3" t="s">
        <v>100</v>
      </c>
      <c r="C3" s="152" t="s">
        <v>103</v>
      </c>
      <c r="D3" s="152" t="s">
        <v>2</v>
      </c>
      <c r="E3" s="152" t="s">
        <v>3</v>
      </c>
      <c r="F3" s="152" t="s">
        <v>4</v>
      </c>
      <c r="G3" s="152" t="s">
        <v>5</v>
      </c>
      <c r="H3" s="152" t="s">
        <v>6</v>
      </c>
    </row>
    <row r="4" spans="1:8" x14ac:dyDescent="0.25">
      <c r="A4" s="152"/>
      <c r="B4" s="3" t="s">
        <v>107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x14ac:dyDescent="0.25">
      <c r="A11" s="15" t="s">
        <v>133</v>
      </c>
    </row>
  </sheetData>
  <mergeCells count="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H8"/>
  <sheetViews>
    <sheetView workbookViewId="0">
      <selection activeCell="E5" sqref="E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0" customHeight="1" x14ac:dyDescent="0.25">
      <c r="A2" s="154" t="s">
        <v>134</v>
      </c>
      <c r="B2" s="151"/>
      <c r="C2" s="151"/>
      <c r="D2" s="151"/>
      <c r="E2" s="151"/>
      <c r="F2" s="151"/>
      <c r="G2" s="151"/>
      <c r="H2" s="151"/>
    </row>
    <row r="3" spans="1:8" x14ac:dyDescent="0.25">
      <c r="A3" s="152" t="s">
        <v>0</v>
      </c>
      <c r="B3" s="13" t="s">
        <v>100</v>
      </c>
      <c r="C3" s="152" t="s">
        <v>103</v>
      </c>
      <c r="D3" s="152" t="s">
        <v>2</v>
      </c>
      <c r="E3" s="152" t="s">
        <v>3</v>
      </c>
      <c r="F3" s="152" t="s">
        <v>4</v>
      </c>
      <c r="G3" s="152" t="s">
        <v>5</v>
      </c>
      <c r="H3" s="152" t="s">
        <v>6</v>
      </c>
    </row>
    <row r="4" spans="1:8" x14ac:dyDescent="0.25">
      <c r="A4" s="152"/>
      <c r="B4" s="13" t="s">
        <v>107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sheetData>
  <mergeCells count="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2:H11"/>
  <sheetViews>
    <sheetView workbookViewId="0">
      <selection activeCell="F25" sqref="F2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0" customHeight="1" x14ac:dyDescent="0.25">
      <c r="A2" s="154" t="s">
        <v>445</v>
      </c>
      <c r="B2" s="151"/>
      <c r="C2" s="151"/>
      <c r="D2" s="151"/>
      <c r="E2" s="151"/>
      <c r="F2" s="151"/>
      <c r="G2" s="151"/>
      <c r="H2" s="151"/>
    </row>
    <row r="3" spans="1:8" x14ac:dyDescent="0.25">
      <c r="A3" s="152" t="s">
        <v>0</v>
      </c>
      <c r="B3" s="14" t="s">
        <v>100</v>
      </c>
      <c r="C3" s="152" t="s">
        <v>103</v>
      </c>
      <c r="D3" s="152" t="s">
        <v>2</v>
      </c>
      <c r="E3" s="152" t="s">
        <v>3</v>
      </c>
      <c r="F3" s="152" t="s">
        <v>4</v>
      </c>
      <c r="G3" s="152" t="s">
        <v>5</v>
      </c>
      <c r="H3" s="152" t="s">
        <v>6</v>
      </c>
    </row>
    <row r="4" spans="1:8" x14ac:dyDescent="0.25">
      <c r="A4" s="152"/>
      <c r="B4" s="14" t="s">
        <v>107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x14ac:dyDescent="0.25">
      <c r="A11" s="15" t="s">
        <v>135</v>
      </c>
    </row>
  </sheetData>
  <mergeCells count="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2"/>
  <sheetViews>
    <sheetView workbookViewId="0">
      <selection activeCell="I32" sqref="I32"/>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55.5" customHeight="1" x14ac:dyDescent="0.25">
      <c r="A2" s="154" t="s">
        <v>446</v>
      </c>
      <c r="B2" s="154"/>
      <c r="C2" s="154"/>
      <c r="D2" s="154"/>
      <c r="E2" s="154"/>
      <c r="F2" s="154"/>
      <c r="G2" s="154"/>
      <c r="H2" s="154"/>
    </row>
    <row r="3" spans="1:8" x14ac:dyDescent="0.25">
      <c r="A3" s="152" t="s">
        <v>0</v>
      </c>
      <c r="B3" s="14" t="s">
        <v>100</v>
      </c>
      <c r="C3" s="152" t="s">
        <v>104</v>
      </c>
      <c r="D3" s="152" t="s">
        <v>2</v>
      </c>
      <c r="E3" s="152" t="s">
        <v>3</v>
      </c>
      <c r="F3" s="152" t="s">
        <v>4</v>
      </c>
      <c r="G3" s="152" t="s">
        <v>5</v>
      </c>
      <c r="H3" s="152" t="s">
        <v>6</v>
      </c>
    </row>
    <row r="4" spans="1:8" ht="25.5" x14ac:dyDescent="0.25">
      <c r="A4" s="152"/>
      <c r="B4" s="14" t="s">
        <v>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58"/>
      <c r="B11" s="158"/>
      <c r="C11" s="158"/>
      <c r="D11" s="158"/>
      <c r="E11" s="158"/>
      <c r="F11" s="158"/>
      <c r="G11" s="158"/>
      <c r="H11" s="158"/>
    </row>
    <row r="12" spans="1:8" x14ac:dyDescent="0.25">
      <c r="A12" s="158"/>
      <c r="B12" s="158"/>
      <c r="C12" s="158"/>
      <c r="D12" s="158"/>
      <c r="E12" s="158"/>
      <c r="F12" s="158"/>
      <c r="G12" s="158"/>
      <c r="H12" s="158"/>
    </row>
  </sheetData>
  <mergeCells count="9">
    <mergeCell ref="A11:H12"/>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1"/>
  <sheetViews>
    <sheetView topLeftCell="A25" workbookViewId="0">
      <selection activeCell="D56" sqref="D56"/>
    </sheetView>
  </sheetViews>
  <sheetFormatPr defaultRowHeight="15" x14ac:dyDescent="0.25"/>
  <cols>
    <col min="1" max="1" width="4.140625" bestFit="1" customWidth="1"/>
    <col min="2" max="2" width="87" style="16"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1" spans="1:5" ht="18.75" x14ac:dyDescent="0.3">
      <c r="B1" s="161" t="s">
        <v>136</v>
      </c>
      <c r="C1" s="161"/>
      <c r="D1" s="161"/>
      <c r="E1" s="161"/>
    </row>
    <row r="2" spans="1:5" x14ac:dyDescent="0.25">
      <c r="B2" s="20"/>
      <c r="C2" s="152" t="s">
        <v>4</v>
      </c>
      <c r="D2" s="152" t="s">
        <v>5</v>
      </c>
      <c r="E2" s="152" t="s">
        <v>6</v>
      </c>
    </row>
    <row r="3" spans="1:5" x14ac:dyDescent="0.25">
      <c r="B3" s="20"/>
      <c r="C3" s="152"/>
      <c r="D3" s="152"/>
      <c r="E3" s="152"/>
    </row>
    <row r="4" spans="1:5" x14ac:dyDescent="0.25">
      <c r="B4" s="21" t="s">
        <v>137</v>
      </c>
      <c r="C4" s="22"/>
      <c r="D4" s="22"/>
      <c r="E4" s="22"/>
    </row>
    <row r="5" spans="1:5" x14ac:dyDescent="0.25">
      <c r="A5">
        <v>1</v>
      </c>
      <c r="B5" s="20" t="str">
        <f>ΑΚΙΝΗΤΑ!A2</f>
        <v>Αγορά, κατασκευή ή βελτίωση ακινήτου</v>
      </c>
      <c r="C5" s="23">
        <f>ΑΚΙΝΗΤΑ!F8</f>
        <v>0</v>
      </c>
      <c r="D5" s="23">
        <f>ΑΚΙΝΗΤΑ!G8</f>
        <v>0</v>
      </c>
      <c r="E5" s="23">
        <f>ΑΚΙΝΗΤΑ!H8</f>
        <v>0</v>
      </c>
    </row>
    <row r="6" spans="1:5" ht="31.5" customHeight="1" x14ac:dyDescent="0.25">
      <c r="A6">
        <v>2</v>
      </c>
      <c r="B6" s="20" t="str">
        <f>ΕΞΟΠΛΙΣΜΟΣ!A2</f>
        <v xml:space="preserve">Αγορά, (συμπεριλαμβανομένης της μεταφοράς και εγκατάστασης) εξοπλισμού και ο εξοπλισμός εργαστηρίων στο βαθμό που εξυπηρετεί τη λειτουργία της επένδυσης. </v>
      </c>
      <c r="C6" s="23">
        <f>ΕΞΟΠΛΙΣΜΟΣ!F18</f>
        <v>0</v>
      </c>
      <c r="D6" s="23">
        <f>ΕΞΟΠΛΙΣΜΟΣ!G18</f>
        <v>0</v>
      </c>
      <c r="E6" s="23">
        <f>ΕΞΟΠΛΙΣΜΟΣ!H18</f>
        <v>0</v>
      </c>
    </row>
    <row r="7" spans="1:5" x14ac:dyDescent="0.25">
      <c r="A7">
        <v>3</v>
      </c>
      <c r="B7" s="20" t="str">
        <f>'ΟΧΗΜΑΤΑ ΕΙΔΙΚ. ΤΥΠΟΥ'!A2</f>
        <v>Αγορά οχημάτων ειδικού τύπου</v>
      </c>
      <c r="C7" s="23">
        <f>'ΟΧΗΜΑΤΑ ΕΙΔΙΚ. ΤΥΠΟΥ'!F8</f>
        <v>0</v>
      </c>
      <c r="D7" s="23">
        <f>'ΟΧΗΜΑΤΑ ΕΙΔΙΚ. ΤΥΠΟΥ'!G8</f>
        <v>0</v>
      </c>
      <c r="E7" s="23">
        <f>'ΟΧΗΜΑΤΑ ΕΙΔΙΚ. ΤΥΠΟΥ'!H8</f>
        <v>0</v>
      </c>
    </row>
    <row r="8" spans="1:5" x14ac:dyDescent="0.25">
      <c r="A8">
        <v>4</v>
      </c>
      <c r="B8" s="20" t="str">
        <f>ΟΧΗΜΑΤΑ!A2</f>
        <v>Αγορά καινούργιων οχημάτων</v>
      </c>
      <c r="C8" s="23">
        <f>ΟΧΗΜΑΤΑ!F8</f>
        <v>0</v>
      </c>
      <c r="D8" s="23">
        <f>ΟΧΗΜΑΤΑ!G8</f>
        <v>0</v>
      </c>
      <c r="E8" s="23">
        <f>ΟΧΗΜΑΤΑ!H8</f>
        <v>0</v>
      </c>
    </row>
    <row r="9" spans="1:5" x14ac:dyDescent="0.25">
      <c r="A9">
        <v>5</v>
      </c>
      <c r="B9" s="20" t="str">
        <f>'ΠΙΣΤΟΠ. ΠΟΙΟΤΗΤΑΣ'!A2</f>
        <v>Απόκτηση πιστοποιητικών διασφάλισης ποιότητας</v>
      </c>
      <c r="C9" s="23">
        <f>'ΠΙΣΤΟΠ. ΠΟΙΟΤΗΤΑΣ'!F8</f>
        <v>0</v>
      </c>
      <c r="D9" s="23">
        <f>'ΠΙΣΤΟΠ. ΠΟΙΟΤΗΤΑΣ'!G8</f>
        <v>0</v>
      </c>
      <c r="E9" s="23">
        <f>'ΠΙΣΤΟΠ. ΠΟΙΟΤΗΤΑΣ'!H8</f>
        <v>0</v>
      </c>
    </row>
    <row r="10" spans="1:5" ht="45" x14ac:dyDescent="0.25">
      <c r="A10">
        <v>6</v>
      </c>
      <c r="B10" s="20" t="str">
        <f>'ΕΞΟΠΛ. ΕΠΙΧΕΙΡ.'!A2</f>
        <v>Δαπάνες εξοπλισμού επιχείρησης, όπως αγορά fax, τηλεφωνικών εγκαταστάσεων, δικτύων ενδοεπικοινωνίας, ηλεκτρονικών υπολογιστών, λογισμικών, περιφερειακών μηχανημάτων και φωτοτυπικών.</v>
      </c>
      <c r="C10" s="24">
        <f>'ΕΞΟΠΛ. ΕΠΙΧΕΙΡ.'!F8</f>
        <v>0</v>
      </c>
      <c r="D10" s="24">
        <f>'ΕΞΟΠΛ. ΕΠΙΧΕΙΡ.'!G8</f>
        <v>0</v>
      </c>
      <c r="E10" s="24">
        <f>'ΕΞΟΠΛ. ΕΠΙΧΕΙΡ.'!H8</f>
        <v>0</v>
      </c>
    </row>
    <row r="11" spans="1:5" ht="30" x14ac:dyDescent="0.25">
      <c r="A11">
        <v>7</v>
      </c>
      <c r="B11" s="20" t="str">
        <f>'ΣΥΣΤ ΑΣΦΑΛΕΙΑΣ'!A2</f>
        <v>Δαπάνες συστημάτων ασφαλείας εγκαταστάσεων, συστημάτων πυροσβεστικής προστασίας εγκαταστάσεων.</v>
      </c>
      <c r="C11" s="24">
        <f>'ΣΥΣΤ ΑΣΦΑΛΕΙΑΣ'!F8</f>
        <v>0</v>
      </c>
      <c r="D11" s="24">
        <f>'ΣΥΣΤ ΑΣΦΑΛΕΙΑΣ'!G8</f>
        <v>0</v>
      </c>
      <c r="E11" s="24">
        <f>'ΣΥΣΤ ΑΣΦΑΛΕΙΑΣ'!H8</f>
        <v>0</v>
      </c>
    </row>
    <row r="12" spans="1:5" x14ac:dyDescent="0.25">
      <c r="A12">
        <v>8</v>
      </c>
      <c r="B12" s="20" t="str">
        <f>'ΓΕΝ ΔΑΠ ΕΓΚ ΚΑΙ ΕΞΟΠΛ'!A2</f>
        <v>Γενικές δαπάνες συνδεόμενες με τις εγκαταστάσεις και τον εξοπλισμό της μονάδας</v>
      </c>
      <c r="C12" s="24">
        <f>'ΓΕΝ ΔΑΠ ΕΓΚ ΚΑΙ ΕΞΟΠΛ'!F8</f>
        <v>0</v>
      </c>
      <c r="D12" s="24">
        <f>'ΓΕΝ ΔΑΠ ΕΓΚ ΚΑΙ ΕΞΟΠΛ'!G8</f>
        <v>0</v>
      </c>
      <c r="E12" s="24">
        <f>'ΓΕΝ ΔΑΠ ΕΓΚ ΚΑΙ ΕΞΟΠΛ'!H8</f>
        <v>0</v>
      </c>
    </row>
    <row r="13" spans="1:5" ht="65.25" customHeight="1" x14ac:dyDescent="0.25">
      <c r="A13">
        <v>9</v>
      </c>
      <c r="B13" s="20" t="str">
        <f>ΛΟΓΙΣΜΙΚΟ!A2</f>
        <v>Δαπάνες όπως απόκτηση ή ανάπτυξη λογισμικού και αποκτήσεις διπλωμάτων ευρεσιτεχνίας, αδειών, δικαιωμάτων διανοητικής ιδιοκτησίας, εμπορικών σημάτων, δημιουργία αναγνωρίσιμου σήματος (ετικέτας) του προϊόντος, έρευνα. αγοράς για τη διαμόρφωση της εικόνας του προϊόντος (συσκευασία, σήμανση).</v>
      </c>
      <c r="C13" s="24">
        <f>ΛΟΓΙΣΜΙΚΟ!F8</f>
        <v>0</v>
      </c>
      <c r="D13" s="24">
        <f>ΛΟΓΙΣΜΙΚΟ!G8</f>
        <v>0</v>
      </c>
      <c r="E13" s="24">
        <f>ΛΟΓΙΣΜΙΚΟ!H8</f>
        <v>0</v>
      </c>
    </row>
    <row r="14" spans="1:5" x14ac:dyDescent="0.25">
      <c r="A14">
        <v>10</v>
      </c>
      <c r="B14" s="20" t="str">
        <f>'ΕΝΕΡΓ. ΠΡΟΒΟΛ. ΠΡΟΩΘ.'!A2</f>
        <v xml:space="preserve">Δαπάνες προβολής, όπως ιστοσελίδα, έντυπα, διαφήμιση και συμμετοχή σε εκθέσεις </v>
      </c>
      <c r="C14" s="24">
        <f>'ΕΝΕΡΓ. ΠΡΟΒΟΛ. ΠΡΟΩΘ.'!F8</f>
        <v>0</v>
      </c>
      <c r="D14" s="24">
        <f>'ΕΝΕΡΓ. ΠΡΟΒΟΛ. ΠΡΟΩΘ.'!G8</f>
        <v>0</v>
      </c>
      <c r="E14" s="24">
        <f>'ΕΝΕΡΓ. ΠΡΟΒΟΛ. ΠΡΟΩΘ.'!H8</f>
        <v>0</v>
      </c>
    </row>
    <row r="15" spans="1:5" x14ac:dyDescent="0.25">
      <c r="A15">
        <v>11</v>
      </c>
      <c r="B15" s="20" t="str">
        <f>'ΣΥΝΔΕΣΗ ΜΕ Ο.Κ.Ω'!A2</f>
        <v xml:space="preserve">Δαπάνες σύνδεσης με Οργανισμούς Κοινής Ωφέλειας (ΟΚΩ) </v>
      </c>
      <c r="C15" s="24">
        <f>'ΣΥΝΔΕΣΗ ΜΕ Ο.Κ.Ω'!F8</f>
        <v>0</v>
      </c>
      <c r="D15" s="24">
        <f>'ΣΥΝΔΕΣΗ ΜΕ Ο.Κ.Ω'!G8</f>
        <v>0</v>
      </c>
      <c r="E15" s="24">
        <f>'ΣΥΝΔΕΣΗ ΜΕ Ο.Κ.Ω'!H8</f>
        <v>0</v>
      </c>
    </row>
    <row r="16" spans="1:5" x14ac:dyDescent="0.25">
      <c r="A16">
        <v>12</v>
      </c>
      <c r="B16" s="20" t="str">
        <f>'ΑΣΦΑΛ. ΣΥΜΒΟΛ.'!A2</f>
        <v>Ασφαλιστήριο συμβόλαιο κατά παντός κινδύνου</v>
      </c>
      <c r="C16" s="24">
        <f>'ΑΣΦΑΛ. ΣΥΜΒΟΛ.'!F8</f>
        <v>0</v>
      </c>
      <c r="D16" s="24">
        <f>'ΑΣΦΑΛ. ΣΥΜΒΟΛ.'!G8</f>
        <v>0</v>
      </c>
      <c r="E16" s="24">
        <f>'ΑΣΦΑΛ. ΣΥΜΒΟΛ.'!H8</f>
        <v>0</v>
      </c>
    </row>
    <row r="17" spans="1:5" x14ac:dyDescent="0.25">
      <c r="A17">
        <v>13</v>
      </c>
      <c r="B17" s="20" t="str">
        <f>'ΑΜΟΙΒΕΣ ΠΡΟΣΩΠΙΚΟΥ'!A2</f>
        <v>Αμοιβές προσωπικού</v>
      </c>
      <c r="C17" s="24">
        <f>'ΑΜΟΙΒΕΣ ΠΡΟΣΩΠΙΚΟΥ'!F8</f>
        <v>0</v>
      </c>
      <c r="D17" s="24">
        <f>'ΑΜΟΙΒΕΣ ΠΡΟΣΩΠΙΚΟΥ'!G8</f>
        <v>0</v>
      </c>
      <c r="E17" s="24">
        <f>'ΑΜΟΙΒΕΣ ΠΡΟΣΩΠΙΚΟΥ'!H8</f>
        <v>0</v>
      </c>
    </row>
    <row r="18" spans="1:5" x14ac:dyDescent="0.25">
      <c r="B18" s="21" t="s">
        <v>462</v>
      </c>
      <c r="C18" s="23"/>
      <c r="D18" s="23"/>
      <c r="E18" s="23"/>
    </row>
    <row r="19" spans="1:5" ht="43.5" customHeight="1" x14ac:dyDescent="0.25">
      <c r="A19">
        <v>17</v>
      </c>
      <c r="B19" s="20" t="str">
        <f>'ΧΩΡΟΙ ΠΡΟΒΟΛΗΣ, ΔΟΚΙΜΗΣ'!A2</f>
        <v>Δαπάνες που σχετίζονται με την διαμόρφωση χώρων προβολής, δοκιμής των προϊόντων της επιχείρησης  καθώς και του αντίστοιχου εξοπλισμού
 (Αφορά Υποδράσεις 19.2.2.2, 19.2.2.6 και 19.2.3.1 )</v>
      </c>
      <c r="C19" s="24">
        <f>'ΧΩΡΟΙ ΠΡΟΒΟΛΗΣ, ΔΟΚΙΜΗΣ'!F8</f>
        <v>0</v>
      </c>
      <c r="D19" s="24">
        <f>'ΧΩΡΟΙ ΠΡΟΒΟΛΗΣ, ΔΟΚΙΜΗΣ'!G8</f>
        <v>0</v>
      </c>
      <c r="E19" s="24">
        <f>'ΧΩΡΟΙ ΠΡΟΒΟΛΗΣ, ΔΟΚΙΜΗΣ'!H8</f>
        <v>0</v>
      </c>
    </row>
    <row r="20" spans="1:5" ht="36" customHeight="1" x14ac:dyDescent="0.25">
      <c r="A20">
        <v>18</v>
      </c>
      <c r="B20" s="20" t="str">
        <f>'ΕΡΓΑΣΙΕΣ ΠΡΑΣΙΝΟΥ'!A2</f>
        <v>Εργασίες πράσινου δενδροφυτεύσεις, γκαζόν, καθώς και έργα διακόσμησης
 (Αφορά Υποδράσεις 19.2.2.2, 19.2.6 και 19.2.3.1 )</v>
      </c>
      <c r="C20" s="24">
        <f>'ΕΡΓΑΣΙΕΣ ΠΡΑΣΙΝΟΥ'!F8</f>
        <v>0</v>
      </c>
      <c r="D20" s="24">
        <f>'ΕΡΓΑΣΙΕΣ ΠΡΑΣΙΝΟΥ'!G8</f>
        <v>0</v>
      </c>
      <c r="E20" s="24">
        <f>'ΕΡΓΑΣΙΕΣ ΠΡΑΣΙΝΟΥ'!H8</f>
        <v>0</v>
      </c>
    </row>
    <row r="21" spans="1:5" ht="30" x14ac:dyDescent="0.25">
      <c r="A21">
        <v>19</v>
      </c>
      <c r="B21" s="20" t="str">
        <f>'ΕΞΟΠΛ ΨΥΧΡ. ΕΚΘΛ.'!A2</f>
        <v>Αγορά συγκροτήματος ψυχρής έκθλιψης Ελαιολάδου 
 (Αφορά τις Υποδράσεις 19.2.2.6 &amp;  19.2.3.1 )</v>
      </c>
      <c r="C21" s="24">
        <f>'ΕΞΟΠΛ ΨΥΧΡ. ΕΚΘΛ.'!F8</f>
        <v>0</v>
      </c>
      <c r="D21" s="24">
        <f>'ΕΞΟΠΛ ΨΥΧΡ. ΕΚΘΛ.'!G8</f>
        <v>0</v>
      </c>
      <c r="E21" s="24">
        <f>'ΕΞΟΠΛ ΨΥΧΡ. ΕΚΘΛ.'!H8</f>
        <v>0</v>
      </c>
    </row>
    <row r="22" spans="1:5" x14ac:dyDescent="0.25">
      <c r="B22" s="21" t="s">
        <v>463</v>
      </c>
      <c r="C22" s="23"/>
      <c r="D22" s="23"/>
      <c r="E22" s="23"/>
    </row>
    <row r="23" spans="1:5" ht="30" customHeight="1" x14ac:dyDescent="0.25">
      <c r="A23">
        <v>20</v>
      </c>
      <c r="B23" s="20" t="str">
        <f>'ΕΙΔΙΚΟΣ ΕΞΟΠΛΙΣΜΟΣ'!A2</f>
        <v>Δαπάνες ειδικού εξοπλισμού 
 (Αφορά Υποδράσεις 19.2.2.3, 19.2.2.6 και 19.2.3.3 )</v>
      </c>
      <c r="C23" s="24">
        <f>'ΕΙΔΙΚΟΣ ΕΞΟΠΛΙΣΜΟΣ'!F8</f>
        <v>0</v>
      </c>
      <c r="D23" s="24">
        <f>'ΕΙΔΙΚΟΣ ΕΞΟΠΛΙΣΜΟΣ'!G8</f>
        <v>0</v>
      </c>
      <c r="E23" s="24">
        <f>'ΕΙΔΙΚΟΣ ΕΞΟΠΛΙΣΜΟΣ'!H8</f>
        <v>0</v>
      </c>
    </row>
    <row r="24" spans="1:5" ht="45" x14ac:dyDescent="0.25">
      <c r="A24">
        <v>21</v>
      </c>
      <c r="B24" s="20" t="str">
        <f>'ΟΙΚΙΣΚΟΣ 40ΤΜ'!A2</f>
        <v>Δαπάνες Κατασκευής οικίσκου – αποθήκης ( μέχρι 40 τμ) για επενδύσεις τουριστικών καταλυμάτων
 (Αφορά Υποδράσεις 19.2.2.3 και 19.2.3.3 )</v>
      </c>
      <c r="C24" s="23">
        <f>'ΟΙΚΙΣΚΟΣ 40ΤΜ'!F8</f>
        <v>0</v>
      </c>
      <c r="D24" s="23">
        <f>'ΟΙΚΙΣΚΟΣ 40ΤΜ'!G8</f>
        <v>0</v>
      </c>
      <c r="E24" s="23">
        <f>'ΟΙΚΙΣΚΟΣ 40ΤΜ'!H8</f>
        <v>0</v>
      </c>
    </row>
    <row r="25" spans="1:5" ht="30" x14ac:dyDescent="0.25">
      <c r="A25">
        <v>22</v>
      </c>
      <c r="B25" s="20" t="str">
        <f>'ΕΡΓΑ ΠΡΑΣΙΝΟΥ.-ΔΙΑΚΟΣΜ.'!A2</f>
        <v>Έργα πρασίνου καθώς και έργα διακόσμησης 
 (Αφορά Υποδράσεις 19.2.2.3 και 19.2.3.3 )</v>
      </c>
      <c r="C25" s="24">
        <f>'ΕΡΓΑ ΠΡΑΣΙΝΟΥ.-ΔΙΑΚΟΣΜ.'!F8</f>
        <v>0</v>
      </c>
      <c r="D25" s="24">
        <f>'ΕΡΓΑ ΠΡΑΣΙΝΟΥ.-ΔΙΑΚΟΣΜ.'!G8</f>
        <v>0</v>
      </c>
      <c r="E25" s="24">
        <f>'ΕΡΓΑ ΠΡΑΣΙΝΟΥ.-ΔΙΑΚΟΣΜ.'!H8</f>
        <v>0</v>
      </c>
    </row>
    <row r="26" spans="1:5" ht="39" customHeight="1" x14ac:dyDescent="0.25">
      <c r="A26">
        <v>23</v>
      </c>
      <c r="B26" s="20" t="str">
        <f>'ΕΞΟΠΛΙΣΜ. ΑΝΑΨΥΧΗΣ'!A2</f>
        <v>Εξοπλισμός αναψυχής πελατών και συγκεκριμένα αναπαραγωγής ήχου και εικόνας
 (Αφορά Υποδράσεις 19.2.2.3 και 19.2.3.3 )</v>
      </c>
      <c r="C26" s="24">
        <f>'ΕΞΟΠΛΙΣΜ. ΑΝΑΨΥΧΗΣ'!F8</f>
        <v>0</v>
      </c>
      <c r="D26" s="24">
        <f>'ΕΞΟΠΛΙΣΜ. ΑΝΑΨΥΧΗΣ'!G8</f>
        <v>0</v>
      </c>
      <c r="E26" s="24">
        <f>'ΕΞΟΠΛΙΣΜ. ΑΝΑΨΥΧΗΣ'!H8</f>
        <v>0</v>
      </c>
    </row>
    <row r="27" spans="1:5" x14ac:dyDescent="0.25">
      <c r="B27" s="21" t="s">
        <v>464</v>
      </c>
      <c r="C27" s="23"/>
      <c r="D27" s="23"/>
      <c r="E27" s="23"/>
    </row>
    <row r="28" spans="1:5" ht="27.75" customHeight="1" x14ac:dyDescent="0.25">
      <c r="A28">
        <v>24</v>
      </c>
      <c r="B28" s="20" t="str">
        <f>'ΕΡΓ. ΠΡΑΣΙΝΟΥ'!A2</f>
        <v>Εργασίες πράσινου (δενδροφυτεύσεις, γκαζόν, κ.λπ.) 
 (Αφορά την Υποδράση 19.2.3.5 )</v>
      </c>
      <c r="C28" s="24">
        <f>'ΕΡΓ. ΠΡΑΣΙΝΟΥ'!F8</f>
        <v>0</v>
      </c>
      <c r="D28" s="24">
        <f>'ΕΡΓ. ΠΡΑΣΙΝΟΥ'!G8</f>
        <v>0</v>
      </c>
      <c r="E28" s="24">
        <f>'ΕΡΓ. ΠΡΑΣΙΝΟΥ'!H8</f>
        <v>0</v>
      </c>
    </row>
    <row r="29" spans="1:5" s="19" customFormat="1" x14ac:dyDescent="0.25">
      <c r="A29"/>
      <c r="B29" s="21" t="s">
        <v>138</v>
      </c>
      <c r="C29" s="24"/>
      <c r="D29" s="24"/>
      <c r="E29" s="24"/>
    </row>
    <row r="30" spans="1:5" ht="48" customHeight="1" x14ac:dyDescent="0.25">
      <c r="A30" s="19">
        <v>34</v>
      </c>
      <c r="B30" s="20" t="str">
        <f>'ΟΙΚΙΣΚΟΣ 20ΤΜ '!A2</f>
        <v>Κατασκευή οικίσκου ή συγκεκριμένου χώρου για τις ανάγκες φύλαξης της πράξης μέχρι επιφάνειας  είκοσι τετραγωνικών μέτρων (20 τ.μ.)
 (Αφορά Υποδράσεις 19.2.2.2,19.2.3.1 και 19.2.3.4)</v>
      </c>
      <c r="C30" s="24">
        <f>'ΟΙΚΙΣΚΟΣ 20ΤΜ '!F8</f>
        <v>0</v>
      </c>
      <c r="D30" s="24">
        <f>'ΟΙΚΙΣΚΟΣ 20ΤΜ '!G8</f>
        <v>0</v>
      </c>
      <c r="E30" s="24">
        <f>'ΟΙΚΙΣΚΟΣ 20ΤΜ '!H8</f>
        <v>0</v>
      </c>
    </row>
    <row r="31" spans="1:5" x14ac:dyDescent="0.25">
      <c r="B31" s="25" t="s">
        <v>139</v>
      </c>
      <c r="C31" s="26">
        <f>SUM(C4:C30)</f>
        <v>0</v>
      </c>
      <c r="D31" s="26">
        <f t="shared" ref="D31:E31" si="0">SUM(D4:D30)</f>
        <v>0</v>
      </c>
      <c r="E31" s="26">
        <f t="shared" si="0"/>
        <v>0</v>
      </c>
    </row>
  </sheetData>
  <mergeCells count="4">
    <mergeCell ref="C2:C3"/>
    <mergeCell ref="D2:D3"/>
    <mergeCell ref="E2:E3"/>
    <mergeCell ref="B1:E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15"/>
  <sheetViews>
    <sheetView workbookViewId="0">
      <selection activeCell="F24" sqref="F2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29.25" customHeight="1" x14ac:dyDescent="0.25">
      <c r="A2" s="151" t="s">
        <v>110</v>
      </c>
      <c r="B2" s="151"/>
      <c r="C2" s="151"/>
      <c r="D2" s="151"/>
      <c r="E2" s="151"/>
      <c r="F2" s="151"/>
      <c r="G2" s="151"/>
      <c r="H2" s="151"/>
    </row>
    <row r="3" spans="1:8" x14ac:dyDescent="0.25">
      <c r="A3" s="152" t="s">
        <v>0</v>
      </c>
      <c r="B3" s="3" t="s">
        <v>100</v>
      </c>
      <c r="C3" s="152" t="s">
        <v>102</v>
      </c>
      <c r="D3" s="152" t="s">
        <v>2</v>
      </c>
      <c r="E3" s="152" t="s">
        <v>3</v>
      </c>
      <c r="F3" s="152" t="s">
        <v>4</v>
      </c>
      <c r="G3" s="152" t="s">
        <v>5</v>
      </c>
      <c r="H3" s="152" t="s">
        <v>6</v>
      </c>
    </row>
    <row r="4" spans="1:8" x14ac:dyDescent="0.25">
      <c r="A4" s="152"/>
      <c r="B4" s="3"/>
      <c r="C4" s="152"/>
      <c r="D4" s="152"/>
      <c r="E4" s="152"/>
      <c r="F4" s="152"/>
      <c r="G4" s="152"/>
      <c r="H4" s="152"/>
    </row>
    <row r="5" spans="1:8" ht="38.25" x14ac:dyDescent="0.25">
      <c r="A5" s="1"/>
      <c r="B5" s="1" t="s">
        <v>109</v>
      </c>
      <c r="C5" s="1"/>
      <c r="D5" s="1"/>
      <c r="E5" s="2"/>
      <c r="F5" s="27">
        <f>ΚΤΙΡΙΑΚΑ!H294</f>
        <v>0</v>
      </c>
      <c r="G5" s="79">
        <f>ΚΤΙΡΙΑΚΑ!H295</f>
        <v>0</v>
      </c>
      <c r="H5" s="79">
        <f>F5+G5</f>
        <v>0</v>
      </c>
    </row>
    <row r="6" spans="1:8" x14ac:dyDescent="0.25">
      <c r="A6" s="1"/>
      <c r="B6" s="1" t="s">
        <v>111</v>
      </c>
      <c r="C6" s="1"/>
      <c r="D6" s="1"/>
      <c r="E6" s="1"/>
      <c r="F6" s="2">
        <f>ROUND(D6*E6,2)</f>
        <v>0</v>
      </c>
      <c r="G6" s="1">
        <f>ROUND(F6*24%,2)</f>
        <v>0</v>
      </c>
      <c r="H6" s="1">
        <f>F6+G6</f>
        <v>0</v>
      </c>
    </row>
    <row r="7" spans="1:8" x14ac:dyDescent="0.25">
      <c r="A7" s="1"/>
      <c r="B7" s="1" t="s">
        <v>112</v>
      </c>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3" customHeight="1" x14ac:dyDescent="0.25">
      <c r="B11" s="150" t="s">
        <v>654</v>
      </c>
      <c r="C11" s="150"/>
      <c r="D11" s="150"/>
      <c r="E11" s="150"/>
      <c r="F11" s="150"/>
      <c r="G11" s="150"/>
      <c r="H11" s="150"/>
    </row>
    <row r="12" spans="1:8" x14ac:dyDescent="0.25">
      <c r="B12" s="150" t="s">
        <v>655</v>
      </c>
      <c r="C12" s="150"/>
      <c r="D12" s="150"/>
      <c r="E12" s="150"/>
      <c r="F12" s="150"/>
      <c r="G12" s="150"/>
      <c r="H12" s="150"/>
    </row>
    <row r="13" spans="1:8" x14ac:dyDescent="0.25">
      <c r="B13" s="150"/>
      <c r="C13" s="150"/>
      <c r="D13" s="150"/>
      <c r="E13" s="150"/>
      <c r="F13" s="150"/>
      <c r="G13" s="150"/>
      <c r="H13" s="150"/>
    </row>
    <row r="14" spans="1:8" x14ac:dyDescent="0.25">
      <c r="B14" s="150"/>
      <c r="C14" s="150"/>
      <c r="D14" s="150"/>
      <c r="E14" s="150"/>
      <c r="F14" s="150"/>
      <c r="G14" s="150"/>
      <c r="H14" s="150"/>
    </row>
    <row r="15" spans="1:8" ht="0.75" customHeight="1" x14ac:dyDescent="0.25">
      <c r="B15" s="150"/>
      <c r="C15" s="150"/>
      <c r="D15" s="150"/>
      <c r="E15" s="150"/>
      <c r="F15" s="150"/>
      <c r="G15" s="150"/>
      <c r="H15" s="150"/>
    </row>
  </sheetData>
  <mergeCells count="10">
    <mergeCell ref="B11:H11"/>
    <mergeCell ref="B12: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25"/>
  <sheetViews>
    <sheetView workbookViewId="0">
      <selection activeCell="A21" sqref="A21:H2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44.25" customHeight="1" x14ac:dyDescent="0.25">
      <c r="A2" s="154" t="s">
        <v>113</v>
      </c>
      <c r="B2" s="154"/>
      <c r="C2" s="154"/>
      <c r="D2" s="154"/>
      <c r="E2" s="154"/>
      <c r="F2" s="154"/>
      <c r="G2" s="154"/>
      <c r="H2" s="154"/>
    </row>
    <row r="3" spans="1:8" x14ac:dyDescent="0.25">
      <c r="A3" s="152" t="s">
        <v>0</v>
      </c>
      <c r="B3" s="3" t="s">
        <v>1</v>
      </c>
      <c r="C3" s="152" t="s">
        <v>105</v>
      </c>
      <c r="D3" s="152" t="s">
        <v>2</v>
      </c>
      <c r="E3" s="152" t="s">
        <v>3</v>
      </c>
      <c r="F3" s="152" t="s">
        <v>4</v>
      </c>
      <c r="G3" s="152" t="s">
        <v>5</v>
      </c>
      <c r="H3" s="152" t="s">
        <v>6</v>
      </c>
    </row>
    <row r="4" spans="1:8" ht="25.5" x14ac:dyDescent="0.25">
      <c r="A4" s="152"/>
      <c r="B4" s="3" t="s">
        <v>7</v>
      </c>
      <c r="C4" s="152"/>
      <c r="D4" s="152"/>
      <c r="E4" s="152"/>
      <c r="F4" s="152"/>
      <c r="G4" s="152"/>
      <c r="H4" s="152"/>
    </row>
    <row r="5" spans="1:8" x14ac:dyDescent="0.25">
      <c r="A5" s="1"/>
      <c r="B5" s="1"/>
      <c r="C5" s="1"/>
      <c r="D5" s="1"/>
      <c r="E5" s="2"/>
      <c r="F5" s="2">
        <f t="shared" ref="F5:F17" si="0">ROUND(D5*E5,2)</f>
        <v>0</v>
      </c>
      <c r="G5" s="1">
        <f t="shared" ref="G5:G17" si="1">ROUND(F5*24%,2)</f>
        <v>0</v>
      </c>
      <c r="H5" s="1">
        <f t="shared" ref="H5:H17" si="2">F5+G5</f>
        <v>0</v>
      </c>
    </row>
    <row r="6" spans="1:8" x14ac:dyDescent="0.25">
      <c r="A6" s="1"/>
      <c r="B6" s="1"/>
      <c r="C6" s="1"/>
      <c r="D6" s="1"/>
      <c r="E6" s="1"/>
      <c r="F6" s="2">
        <f t="shared" si="0"/>
        <v>0</v>
      </c>
      <c r="G6" s="1">
        <f t="shared" si="1"/>
        <v>0</v>
      </c>
      <c r="H6" s="1">
        <f t="shared" si="2"/>
        <v>0</v>
      </c>
    </row>
    <row r="7" spans="1:8" x14ac:dyDescent="0.25">
      <c r="A7" s="1"/>
      <c r="B7" s="1"/>
      <c r="C7" s="1"/>
      <c r="D7" s="1"/>
      <c r="E7" s="1"/>
      <c r="F7" s="2">
        <f t="shared" si="0"/>
        <v>0</v>
      </c>
      <c r="G7" s="1">
        <f t="shared" si="1"/>
        <v>0</v>
      </c>
      <c r="H7" s="1">
        <f t="shared" si="2"/>
        <v>0</v>
      </c>
    </row>
    <row r="8" spans="1:8" x14ac:dyDescent="0.25">
      <c r="A8" s="1"/>
      <c r="B8" s="1"/>
      <c r="C8" s="1"/>
      <c r="D8" s="1"/>
      <c r="E8" s="1"/>
      <c r="F8" s="2">
        <f t="shared" si="0"/>
        <v>0</v>
      </c>
      <c r="G8" s="1">
        <f t="shared" si="1"/>
        <v>0</v>
      </c>
      <c r="H8" s="1">
        <f t="shared" si="2"/>
        <v>0</v>
      </c>
    </row>
    <row r="9" spans="1:8" x14ac:dyDescent="0.25">
      <c r="A9" s="1"/>
      <c r="B9" s="1"/>
      <c r="C9" s="1"/>
      <c r="D9" s="1"/>
      <c r="E9" s="1"/>
      <c r="F9" s="2">
        <f t="shared" si="0"/>
        <v>0</v>
      </c>
      <c r="G9" s="1">
        <f t="shared" si="1"/>
        <v>0</v>
      </c>
      <c r="H9" s="1">
        <f t="shared" si="2"/>
        <v>0</v>
      </c>
    </row>
    <row r="10" spans="1:8" x14ac:dyDescent="0.25">
      <c r="A10" s="1"/>
      <c r="B10" s="1"/>
      <c r="C10" s="1"/>
      <c r="D10" s="1"/>
      <c r="E10" s="1"/>
      <c r="F10" s="2">
        <f t="shared" si="0"/>
        <v>0</v>
      </c>
      <c r="G10" s="1">
        <f t="shared" si="1"/>
        <v>0</v>
      </c>
      <c r="H10" s="1">
        <f t="shared" si="2"/>
        <v>0</v>
      </c>
    </row>
    <row r="11" spans="1:8" x14ac:dyDescent="0.25">
      <c r="A11" s="1"/>
      <c r="B11" s="1"/>
      <c r="C11" s="1"/>
      <c r="D11" s="1"/>
      <c r="E11" s="1"/>
      <c r="F11" s="2">
        <f t="shared" si="0"/>
        <v>0</v>
      </c>
      <c r="G11" s="1">
        <f t="shared" si="1"/>
        <v>0</v>
      </c>
      <c r="H11" s="1">
        <f t="shared" si="2"/>
        <v>0</v>
      </c>
    </row>
    <row r="12" spans="1:8" x14ac:dyDescent="0.25">
      <c r="A12" s="1"/>
      <c r="B12" s="1"/>
      <c r="C12" s="1"/>
      <c r="D12" s="1"/>
      <c r="E12" s="1"/>
      <c r="F12" s="2">
        <f t="shared" si="0"/>
        <v>0</v>
      </c>
      <c r="G12" s="1">
        <f t="shared" si="1"/>
        <v>0</v>
      </c>
      <c r="H12" s="1">
        <f t="shared" si="2"/>
        <v>0</v>
      </c>
    </row>
    <row r="13" spans="1:8" x14ac:dyDescent="0.25">
      <c r="A13" s="1"/>
      <c r="B13" s="1"/>
      <c r="C13" s="1"/>
      <c r="D13" s="1"/>
      <c r="E13" s="1"/>
      <c r="F13" s="2">
        <f t="shared" si="0"/>
        <v>0</v>
      </c>
      <c r="G13" s="1">
        <f t="shared" si="1"/>
        <v>0</v>
      </c>
      <c r="H13" s="1">
        <f t="shared" si="2"/>
        <v>0</v>
      </c>
    </row>
    <row r="14" spans="1:8" x14ac:dyDescent="0.25">
      <c r="A14" s="1"/>
      <c r="B14" s="1"/>
      <c r="C14" s="1"/>
      <c r="D14" s="1"/>
      <c r="E14" s="1"/>
      <c r="F14" s="2">
        <f t="shared" si="0"/>
        <v>0</v>
      </c>
      <c r="G14" s="1">
        <f t="shared" si="1"/>
        <v>0</v>
      </c>
      <c r="H14" s="1">
        <f t="shared" si="2"/>
        <v>0</v>
      </c>
    </row>
    <row r="15" spans="1:8" x14ac:dyDescent="0.25">
      <c r="A15" s="1"/>
      <c r="B15" s="1"/>
      <c r="C15" s="1"/>
      <c r="D15" s="1"/>
      <c r="E15" s="1"/>
      <c r="F15" s="2">
        <f t="shared" si="0"/>
        <v>0</v>
      </c>
      <c r="G15" s="1">
        <f t="shared" si="1"/>
        <v>0</v>
      </c>
      <c r="H15" s="1">
        <f t="shared" si="2"/>
        <v>0</v>
      </c>
    </row>
    <row r="16" spans="1:8" x14ac:dyDescent="0.25">
      <c r="A16" s="1"/>
      <c r="B16" s="1"/>
      <c r="C16" s="1"/>
      <c r="D16" s="1"/>
      <c r="E16" s="1"/>
      <c r="F16" s="2">
        <f t="shared" si="0"/>
        <v>0</v>
      </c>
      <c r="G16" s="1">
        <f t="shared" si="1"/>
        <v>0</v>
      </c>
      <c r="H16" s="1">
        <f t="shared" si="2"/>
        <v>0</v>
      </c>
    </row>
    <row r="17" spans="1:8" x14ac:dyDescent="0.25">
      <c r="A17" s="1"/>
      <c r="B17" s="1"/>
      <c r="C17" s="1"/>
      <c r="D17" s="1"/>
      <c r="E17" s="1"/>
      <c r="F17" s="2">
        <f t="shared" si="0"/>
        <v>0</v>
      </c>
      <c r="G17" s="1">
        <f t="shared" si="1"/>
        <v>0</v>
      </c>
      <c r="H17" s="1">
        <f t="shared" si="2"/>
        <v>0</v>
      </c>
    </row>
    <row r="18" spans="1:8" x14ac:dyDescent="0.25">
      <c r="A18" s="4"/>
      <c r="B18" s="4" t="s">
        <v>8</v>
      </c>
      <c r="C18" s="4"/>
      <c r="D18" s="4"/>
      <c r="E18" s="4"/>
      <c r="F18" s="4">
        <f>SUM(F5:F17)</f>
        <v>0</v>
      </c>
      <c r="G18" s="4">
        <f>SUM(G5:G17)</f>
        <v>0</v>
      </c>
      <c r="H18" s="4">
        <f>SUM(H5:H17)</f>
        <v>0</v>
      </c>
    </row>
    <row r="21" spans="1:8" ht="15" customHeight="1" x14ac:dyDescent="0.25">
      <c r="A21" s="153" t="s">
        <v>645</v>
      </c>
      <c r="B21" s="153"/>
      <c r="C21" s="153"/>
      <c r="D21" s="153"/>
      <c r="E21" s="153"/>
      <c r="F21" s="153"/>
      <c r="G21" s="153"/>
      <c r="H21" s="153"/>
    </row>
    <row r="22" spans="1:8" ht="15" customHeight="1" x14ac:dyDescent="0.25">
      <c r="A22" s="153"/>
      <c r="B22" s="153"/>
      <c r="C22" s="153"/>
      <c r="D22" s="153"/>
      <c r="E22" s="153"/>
      <c r="F22" s="153"/>
      <c r="G22" s="153"/>
      <c r="H22" s="153"/>
    </row>
    <row r="23" spans="1:8" ht="15" customHeight="1" x14ac:dyDescent="0.25">
      <c r="A23" s="153"/>
      <c r="B23" s="153"/>
      <c r="C23" s="153"/>
      <c r="D23" s="153"/>
      <c r="E23" s="153"/>
      <c r="F23" s="153"/>
      <c r="G23" s="153"/>
      <c r="H23" s="153"/>
    </row>
    <row r="24" spans="1:8" ht="22.5" customHeight="1" x14ac:dyDescent="0.25">
      <c r="A24" s="153"/>
      <c r="B24" s="153"/>
      <c r="C24" s="153"/>
      <c r="D24" s="153"/>
      <c r="E24" s="153"/>
      <c r="F24" s="153"/>
      <c r="G24" s="153"/>
      <c r="H24" s="153"/>
    </row>
    <row r="25" spans="1:8" ht="18.75" customHeight="1" x14ac:dyDescent="0.25">
      <c r="A25" s="153"/>
      <c r="B25" s="153"/>
      <c r="C25" s="153"/>
      <c r="D25" s="153"/>
      <c r="E25" s="153"/>
      <c r="F25" s="153"/>
      <c r="G25" s="153"/>
      <c r="H25" s="153"/>
    </row>
  </sheetData>
  <mergeCells count="9">
    <mergeCell ref="A21:H2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16"/>
  <sheetViews>
    <sheetView workbookViewId="0">
      <selection activeCell="H34" sqref="H3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154" t="s">
        <v>115</v>
      </c>
      <c r="B2" s="151"/>
      <c r="C2" s="151"/>
      <c r="D2" s="151"/>
      <c r="E2" s="151"/>
      <c r="F2" s="151"/>
      <c r="G2" s="151"/>
      <c r="H2" s="151"/>
    </row>
    <row r="3" spans="1:8" x14ac:dyDescent="0.25">
      <c r="A3" s="152" t="s">
        <v>0</v>
      </c>
      <c r="B3" s="3" t="s">
        <v>100</v>
      </c>
      <c r="C3" s="152" t="s">
        <v>105</v>
      </c>
      <c r="D3" s="152" t="s">
        <v>2</v>
      </c>
      <c r="E3" s="152" t="s">
        <v>3</v>
      </c>
      <c r="F3" s="152" t="s">
        <v>4</v>
      </c>
      <c r="G3" s="152" t="s">
        <v>5</v>
      </c>
      <c r="H3" s="152" t="s">
        <v>6</v>
      </c>
    </row>
    <row r="4" spans="1:8" ht="25.5" x14ac:dyDescent="0.25">
      <c r="A4" s="152"/>
      <c r="B4" s="3" t="s">
        <v>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2" spans="1:8" x14ac:dyDescent="0.25">
      <c r="A12" s="153" t="s">
        <v>657</v>
      </c>
      <c r="B12" s="153"/>
      <c r="C12" s="153"/>
      <c r="D12" s="153"/>
      <c r="E12" s="153"/>
      <c r="F12" s="153"/>
      <c r="G12" s="153"/>
      <c r="H12" s="153"/>
    </row>
    <row r="13" spans="1:8" x14ac:dyDescent="0.25">
      <c r="A13" s="153"/>
      <c r="B13" s="153"/>
      <c r="C13" s="153"/>
      <c r="D13" s="153"/>
      <c r="E13" s="153"/>
      <c r="F13" s="153"/>
      <c r="G13" s="153"/>
      <c r="H13" s="153"/>
    </row>
    <row r="14" spans="1:8" x14ac:dyDescent="0.25">
      <c r="A14" s="153"/>
      <c r="B14" s="153"/>
      <c r="C14" s="153"/>
      <c r="D14" s="153"/>
      <c r="E14" s="153"/>
      <c r="F14" s="153"/>
      <c r="G14" s="153"/>
      <c r="H14" s="153"/>
    </row>
    <row r="15" spans="1:8" x14ac:dyDescent="0.25">
      <c r="A15" s="153"/>
      <c r="B15" s="153"/>
      <c r="C15" s="153"/>
      <c r="D15" s="153"/>
      <c r="E15" s="153"/>
      <c r="F15" s="153"/>
      <c r="G15" s="153"/>
      <c r="H15" s="153"/>
    </row>
    <row r="16" spans="1:8" ht="22.5" customHeight="1" x14ac:dyDescent="0.25">
      <c r="A16" s="153"/>
      <c r="B16" s="153"/>
      <c r="C16" s="153"/>
      <c r="D16" s="153"/>
      <c r="E16" s="153"/>
      <c r="F16" s="153"/>
      <c r="G16" s="153"/>
      <c r="H16" s="153"/>
    </row>
  </sheetData>
  <mergeCells count="9">
    <mergeCell ref="A12:H16"/>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16"/>
  <sheetViews>
    <sheetView workbookViewId="0">
      <selection activeCell="A11" sqref="A11:H1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154" t="s">
        <v>114</v>
      </c>
      <c r="B2" s="151"/>
      <c r="C2" s="151"/>
      <c r="D2" s="151"/>
      <c r="E2" s="151"/>
      <c r="F2" s="151"/>
      <c r="G2" s="151"/>
      <c r="H2" s="151"/>
    </row>
    <row r="3" spans="1:8" ht="15" customHeight="1" x14ac:dyDescent="0.25">
      <c r="A3" s="152" t="s">
        <v>0</v>
      </c>
      <c r="B3" s="3" t="s">
        <v>100</v>
      </c>
      <c r="C3" s="152" t="s">
        <v>105</v>
      </c>
      <c r="D3" s="152" t="s">
        <v>2</v>
      </c>
      <c r="E3" s="152" t="s">
        <v>3</v>
      </c>
      <c r="F3" s="152" t="s">
        <v>4</v>
      </c>
      <c r="G3" s="152" t="s">
        <v>5</v>
      </c>
      <c r="H3" s="152" t="s">
        <v>6</v>
      </c>
    </row>
    <row r="4" spans="1:8" ht="25.5" x14ac:dyDescent="0.25">
      <c r="A4" s="152"/>
      <c r="B4" s="3" t="s">
        <v>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53" t="s">
        <v>658</v>
      </c>
      <c r="B11" s="153"/>
      <c r="C11" s="153"/>
      <c r="D11" s="153"/>
      <c r="E11" s="153"/>
      <c r="F11" s="153"/>
      <c r="G11" s="153"/>
      <c r="H11" s="153"/>
    </row>
    <row r="12" spans="1:8" ht="15" customHeight="1" x14ac:dyDescent="0.25">
      <c r="A12" s="153"/>
      <c r="B12" s="153"/>
      <c r="C12" s="153"/>
      <c r="D12" s="153"/>
      <c r="E12" s="153"/>
      <c r="F12" s="153"/>
      <c r="G12" s="153"/>
      <c r="H12" s="153"/>
    </row>
    <row r="13" spans="1:8" ht="15" customHeight="1" x14ac:dyDescent="0.25">
      <c r="A13" s="153"/>
      <c r="B13" s="153"/>
      <c r="C13" s="153"/>
      <c r="D13" s="153"/>
      <c r="E13" s="153"/>
      <c r="F13" s="153"/>
      <c r="G13" s="153"/>
      <c r="H13" s="153"/>
    </row>
    <row r="14" spans="1:8" ht="15" customHeight="1" x14ac:dyDescent="0.25">
      <c r="A14" s="153"/>
      <c r="B14" s="153"/>
      <c r="C14" s="153"/>
      <c r="D14" s="153"/>
      <c r="E14" s="153"/>
      <c r="F14" s="153"/>
      <c r="G14" s="153"/>
      <c r="H14" s="153"/>
    </row>
    <row r="15" spans="1:8" ht="61.5" customHeight="1" x14ac:dyDescent="0.25">
      <c r="A15" s="153"/>
      <c r="B15" s="153"/>
      <c r="C15" s="153"/>
      <c r="D15" s="153"/>
      <c r="E15" s="153"/>
      <c r="F15" s="153"/>
      <c r="G15" s="153"/>
      <c r="H15" s="153"/>
    </row>
    <row r="16" spans="1:8" ht="15" customHeight="1" x14ac:dyDescent="0.25">
      <c r="A16" s="155"/>
      <c r="B16" s="155"/>
      <c r="C16" s="155"/>
      <c r="D16" s="155"/>
      <c r="E16" s="155"/>
      <c r="F16" s="155"/>
      <c r="G16" s="155"/>
      <c r="H16" s="155"/>
    </row>
  </sheetData>
  <mergeCells count="10">
    <mergeCell ref="A11:H15"/>
    <mergeCell ref="A16:H16"/>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24"/>
  <sheetViews>
    <sheetView workbookViewId="0">
      <selection activeCell="R28" sqref="R28"/>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2.25" customHeight="1" x14ac:dyDescent="0.25">
      <c r="A2" s="154" t="s">
        <v>116</v>
      </c>
      <c r="B2" s="151"/>
      <c r="C2" s="151"/>
      <c r="D2" s="151"/>
      <c r="E2" s="151"/>
      <c r="F2" s="151"/>
      <c r="G2" s="151"/>
      <c r="H2" s="151"/>
    </row>
    <row r="3" spans="1:8" ht="15" customHeight="1" x14ac:dyDescent="0.25">
      <c r="A3" s="152" t="s">
        <v>0</v>
      </c>
      <c r="B3" s="3" t="s">
        <v>100</v>
      </c>
      <c r="C3" s="152" t="s">
        <v>105</v>
      </c>
      <c r="D3" s="152" t="s">
        <v>2</v>
      </c>
      <c r="E3" s="152" t="s">
        <v>3</v>
      </c>
      <c r="F3" s="152" t="s">
        <v>4</v>
      </c>
      <c r="G3" s="152" t="s">
        <v>5</v>
      </c>
      <c r="H3" s="152" t="s">
        <v>6</v>
      </c>
    </row>
    <row r="4" spans="1:8" x14ac:dyDescent="0.25">
      <c r="A4" s="152"/>
      <c r="B4" s="3"/>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x14ac:dyDescent="0.25">
      <c r="A11" s="153" t="s">
        <v>140</v>
      </c>
      <c r="B11" s="153"/>
      <c r="C11" s="153"/>
      <c r="D11" s="153"/>
      <c r="E11" s="153"/>
      <c r="F11" s="153"/>
      <c r="G11" s="153"/>
      <c r="H11" s="153"/>
    </row>
    <row r="12" spans="1:8" x14ac:dyDescent="0.25">
      <c r="A12" s="153"/>
      <c r="B12" s="153"/>
      <c r="C12" s="153"/>
      <c r="D12" s="153"/>
      <c r="E12" s="153"/>
      <c r="F12" s="153"/>
      <c r="G12" s="153"/>
      <c r="H12" s="153"/>
    </row>
    <row r="13" spans="1:8" x14ac:dyDescent="0.25">
      <c r="A13" s="153"/>
      <c r="B13" s="153"/>
      <c r="C13" s="153"/>
      <c r="D13" s="153"/>
      <c r="E13" s="153"/>
      <c r="F13" s="153"/>
      <c r="G13" s="153"/>
      <c r="H13" s="153"/>
    </row>
    <row r="14" spans="1:8" x14ac:dyDescent="0.25">
      <c r="A14" s="153"/>
      <c r="B14" s="153"/>
      <c r="C14" s="153"/>
      <c r="D14" s="153"/>
      <c r="E14" s="153"/>
      <c r="F14" s="153"/>
      <c r="G14" s="153"/>
      <c r="H14" s="153"/>
    </row>
    <row r="15" spans="1:8" ht="34.5" customHeight="1" x14ac:dyDescent="0.25">
      <c r="A15" s="153"/>
      <c r="B15" s="153"/>
      <c r="C15" s="153"/>
      <c r="D15" s="153"/>
      <c r="E15" s="153"/>
      <c r="F15" s="153"/>
      <c r="G15" s="153"/>
      <c r="H15" s="153"/>
    </row>
    <row r="17" spans="1:8" x14ac:dyDescent="0.25">
      <c r="A17" s="157" t="s">
        <v>653</v>
      </c>
      <c r="B17" s="157"/>
      <c r="C17" s="157"/>
      <c r="D17" s="157"/>
      <c r="E17" s="157"/>
      <c r="F17" s="157"/>
      <c r="G17" s="157"/>
      <c r="H17" s="157"/>
    </row>
    <row r="18" spans="1:8" x14ac:dyDescent="0.25">
      <c r="A18" s="156" t="s">
        <v>646</v>
      </c>
      <c r="B18" s="156"/>
      <c r="C18" s="156"/>
      <c r="D18" s="156"/>
      <c r="E18" s="156"/>
      <c r="F18" s="156"/>
      <c r="G18" s="156"/>
      <c r="H18" s="156"/>
    </row>
    <row r="19" spans="1:8" x14ac:dyDescent="0.25">
      <c r="A19" s="156" t="s">
        <v>647</v>
      </c>
      <c r="B19" s="156"/>
      <c r="C19" s="156"/>
      <c r="D19" s="156"/>
      <c r="E19" s="156"/>
      <c r="F19" s="156"/>
      <c r="G19" s="156"/>
      <c r="H19" s="156"/>
    </row>
    <row r="20" spans="1:8" x14ac:dyDescent="0.25">
      <c r="A20" s="156" t="s">
        <v>648</v>
      </c>
      <c r="B20" s="156"/>
      <c r="C20" s="156"/>
      <c r="D20" s="156"/>
      <c r="E20" s="156"/>
      <c r="F20" s="156"/>
      <c r="G20" s="156"/>
      <c r="H20" s="156"/>
    </row>
    <row r="21" spans="1:8" x14ac:dyDescent="0.25">
      <c r="A21" s="156" t="s">
        <v>649</v>
      </c>
      <c r="B21" s="156"/>
      <c r="C21" s="156"/>
      <c r="D21" s="156"/>
      <c r="E21" s="156"/>
      <c r="F21" s="156"/>
      <c r="G21" s="156"/>
      <c r="H21" s="156"/>
    </row>
    <row r="22" spans="1:8" ht="29.25" customHeight="1" x14ac:dyDescent="0.25">
      <c r="A22" s="156" t="s">
        <v>650</v>
      </c>
      <c r="B22" s="156"/>
      <c r="C22" s="156"/>
      <c r="D22" s="156"/>
      <c r="E22" s="156"/>
      <c r="F22" s="156"/>
      <c r="G22" s="156"/>
      <c r="H22" s="156"/>
    </row>
    <row r="23" spans="1:8" ht="30" customHeight="1" x14ac:dyDescent="0.25">
      <c r="A23" s="156" t="s">
        <v>651</v>
      </c>
      <c r="B23" s="156"/>
      <c r="C23" s="156"/>
      <c r="D23" s="156"/>
      <c r="E23" s="156"/>
      <c r="F23" s="156"/>
      <c r="G23" s="156"/>
      <c r="H23" s="156"/>
    </row>
    <row r="24" spans="1:8" x14ac:dyDescent="0.25">
      <c r="A24" s="156" t="s">
        <v>652</v>
      </c>
      <c r="B24" s="156"/>
      <c r="C24" s="156"/>
      <c r="D24" s="156"/>
      <c r="E24" s="156"/>
      <c r="F24" s="156"/>
      <c r="G24" s="156"/>
      <c r="H24" s="156"/>
    </row>
  </sheetData>
  <mergeCells count="17">
    <mergeCell ref="A22:H22"/>
    <mergeCell ref="A23:H23"/>
    <mergeCell ref="A24:H24"/>
    <mergeCell ref="A17:H17"/>
    <mergeCell ref="A18:H18"/>
    <mergeCell ref="A19:H19"/>
    <mergeCell ref="A20:H20"/>
    <mergeCell ref="A21:H21"/>
    <mergeCell ref="A11: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8"/>
  <sheetViews>
    <sheetView workbookViewId="0">
      <selection activeCell="E17" sqref="E17"/>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57" customHeight="1" x14ac:dyDescent="0.25">
      <c r="A2" s="154" t="s">
        <v>117</v>
      </c>
      <c r="B2" s="151"/>
      <c r="C2" s="151"/>
      <c r="D2" s="151"/>
      <c r="E2" s="151"/>
      <c r="F2" s="151"/>
      <c r="G2" s="151"/>
      <c r="H2" s="151"/>
    </row>
    <row r="3" spans="1:8" x14ac:dyDescent="0.25">
      <c r="A3" s="152" t="s">
        <v>0</v>
      </c>
      <c r="B3" s="3" t="s">
        <v>1</v>
      </c>
      <c r="C3" s="152" t="s">
        <v>105</v>
      </c>
      <c r="D3" s="152" t="s">
        <v>2</v>
      </c>
      <c r="E3" s="152" t="s">
        <v>3</v>
      </c>
      <c r="F3" s="152" t="s">
        <v>4</v>
      </c>
      <c r="G3" s="152" t="s">
        <v>5</v>
      </c>
      <c r="H3" s="152" t="s">
        <v>6</v>
      </c>
    </row>
    <row r="4" spans="1:8" ht="25.5" x14ac:dyDescent="0.25">
      <c r="A4" s="152"/>
      <c r="B4" s="3" t="s">
        <v>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sheetData>
  <mergeCells count="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8"/>
  <sheetViews>
    <sheetView workbookViewId="0">
      <selection activeCell="E5" sqref="E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29.25" customHeight="1" x14ac:dyDescent="0.25">
      <c r="A2" s="151" t="s">
        <v>118</v>
      </c>
      <c r="B2" s="151"/>
      <c r="C2" s="151"/>
      <c r="D2" s="151"/>
      <c r="E2" s="151"/>
      <c r="F2" s="151"/>
      <c r="G2" s="151"/>
      <c r="H2" s="151"/>
    </row>
    <row r="3" spans="1:8" x14ac:dyDescent="0.25">
      <c r="A3" s="152" t="s">
        <v>0</v>
      </c>
      <c r="B3" s="13" t="s">
        <v>100</v>
      </c>
      <c r="C3" s="152" t="s">
        <v>104</v>
      </c>
      <c r="D3" s="152" t="s">
        <v>2</v>
      </c>
      <c r="E3" s="152" t="s">
        <v>3</v>
      </c>
      <c r="F3" s="152" t="s">
        <v>4</v>
      </c>
      <c r="G3" s="152" t="s">
        <v>5</v>
      </c>
      <c r="H3" s="152" t="s">
        <v>6</v>
      </c>
    </row>
    <row r="4" spans="1:8" ht="25.5" x14ac:dyDescent="0.25">
      <c r="A4" s="152"/>
      <c r="B4" s="13" t="s">
        <v>7</v>
      </c>
      <c r="C4" s="152"/>
      <c r="D4" s="152"/>
      <c r="E4" s="152"/>
      <c r="F4" s="152"/>
      <c r="G4" s="152"/>
      <c r="H4" s="152"/>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sheetData>
  <mergeCells count="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25</vt:i4>
      </vt:variant>
      <vt:variant>
        <vt:lpstr>Περιοχές με ονόματα</vt:lpstr>
      </vt:variant>
      <vt:variant>
        <vt:i4>1</vt:i4>
      </vt:variant>
    </vt:vector>
  </HeadingPairs>
  <TitlesOfParts>
    <vt:vector size="26" baseType="lpstr">
      <vt:lpstr>ΕΞΩΦΥΛΛΟ</vt:lpstr>
      <vt:lpstr>ΚΤΙΡΙΑΚΑ</vt:lpstr>
      <vt:lpstr>ΑΚΙΝΗΤΑ</vt:lpstr>
      <vt:lpstr>ΕΞΟΠΛΙΣΜΟΣ</vt:lpstr>
      <vt:lpstr>ΟΧΗΜΑΤΑ ΕΙΔΙΚ. ΤΥΠΟΥ</vt:lpstr>
      <vt:lpstr>ΟΧΗΜΑΤΑ</vt:lpstr>
      <vt:lpstr>ΠΙΣΤΟΠ. ΠΟΙΟΤΗΤΑΣ</vt:lpstr>
      <vt:lpstr>ΕΞΟΠΛ. ΕΠΙΧΕΙΡ.</vt:lpstr>
      <vt:lpstr>ΣΥΣΤ ΑΣΦΑΛΕΙΑΣ</vt:lpstr>
      <vt:lpstr>ΓΕΝ ΔΑΠ ΕΓΚ ΚΑΙ ΕΞΟΠΛ</vt:lpstr>
      <vt:lpstr>ΛΟΓΙΣΜΙΚΟ</vt:lpstr>
      <vt:lpstr>ΕΝΕΡΓ. ΠΡΟΒΟΛ. ΠΡΟΩΘ.</vt:lpstr>
      <vt:lpstr>ΣΥΝΔΕΣΗ ΜΕ Ο.Κ.Ω</vt:lpstr>
      <vt:lpstr>ΑΣΦΑΛ. ΣΥΜΒΟΛ.</vt:lpstr>
      <vt:lpstr>ΑΜΟΙΒΕΣ ΠΡΟΣΩΠΙΚΟΥ</vt:lpstr>
      <vt:lpstr>ΧΩΡΟΙ ΠΡΟΒΟΛΗΣ, ΔΟΚΙΜΗΣ</vt:lpstr>
      <vt:lpstr>ΕΡΓΑΣΙΕΣ ΠΡΑΣΙΝΟΥ</vt:lpstr>
      <vt:lpstr>ΕΞΟΠΛ ΨΥΧΡ. ΕΚΘΛ.</vt:lpstr>
      <vt:lpstr>ΕΙΔΙΚΟΣ ΕΞΟΠΛΙΣΜΟΣ</vt:lpstr>
      <vt:lpstr>ΟΙΚΙΣΚΟΣ 40ΤΜ</vt:lpstr>
      <vt:lpstr>ΕΡΓΑ ΠΡΑΣΙΝΟΥ.-ΔΙΑΚΟΣΜ.</vt:lpstr>
      <vt:lpstr>ΕΞΟΠΛΙΣΜ. ΑΝΑΨΥΧΗΣ</vt:lpstr>
      <vt:lpstr>ΕΡΓ. ΠΡΑΣΙΝΟΥ</vt:lpstr>
      <vt:lpstr>ΟΙΚΙΣΚΟΣ 20ΤΜ </vt:lpstr>
      <vt:lpstr>ΣΥΝΟΛΑ</vt:lpstr>
      <vt:lpstr>ΕΞΩΦΥΛΛΟ!Print_Area</vt:lpstr>
    </vt:vector>
  </TitlesOfParts>
  <Company>ΕΤΑΝΑΜ ΑΕ ΟΤΑ</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ΓΕΩΡΓΙΟΥ ΓΙΑΝΝΗΣ</dc:creator>
  <cp:lastModifiedBy>Arbyros</cp:lastModifiedBy>
  <cp:lastPrinted>2018-10-22T08:35:42Z</cp:lastPrinted>
  <dcterms:created xsi:type="dcterms:W3CDTF">2018-08-08T08:40:02Z</dcterms:created>
  <dcterms:modified xsi:type="dcterms:W3CDTF">2023-07-24T11:07:52Z</dcterms:modified>
</cp:coreProperties>
</file>